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9320" windowHeight="1068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<sst xmlns="http://schemas.openxmlformats.org/spreadsheetml/2006/main" count="738" uniqueCount="230">
  <si>
    <t>Документ, учреждение</t>
  </si>
  <si>
    <t/>
  </si>
  <si>
    <t>Сумма на 2019 год</t>
  </si>
  <si>
    <t xml:space="preserve">  ОБЩЕГОСУДАРСТВЕННЫЕ ВОПРОСЫ</t>
  </si>
  <si>
    <t>000</t>
  </si>
  <si>
    <t>0100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</si>
  <si>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</si>
  <si>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</si>
  <si>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</si>
  <si>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</si>
  <si>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>7000000000</t>
  </si>
  <si>
    <t xml:space="preserve">          Глава администрации Слободо-Туринского сельского поселения</t>
  </si>
  <si>
    <t>7000121910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</si>
  <si>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</si>
  <si>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</si>
  <si>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</si>
  <si>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</si>
  <si>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муниципальных органов (центральный аппарат)</t>
  </si>
  <si>
    <t>7000321000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</si>
  <si>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</si>
  <si>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</si>
  <si>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</si>
  <si>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</si>
  <si>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"Социально-экономическое развитие Слободо-Туринского сельского поселения на 2019-2024 годы"</t>
  </si>
  <si>
    <t>1900000000</t>
  </si>
  <si>
    <t xml:space="preserve">        Подпрограмма "Общегосударственные вопросы"</t>
  </si>
  <si>
    <t>1990000000</t>
  </si>
  <si>
    <t>1990121000</t>
  </si>
  <si>
    <t xml:space="preserve">          Материально-техническое обеспечение органов местного самоуправления (центральный аппарат)</t>
  </si>
  <si>
    <t>1990221000</t>
  </si>
  <si>
    <t xml:space="preserve">            Уплата налогов, сборов и иных платежей</t>
  </si>
  <si>
    <t>850</t>
  </si>
  <si>
    <t xml:space="preserve">    Судебная система</t>
  </si>
  <si>
    <t>0105</t>
  </si>
  <si>
    <t xml:space="preserve">          Осуществление государственного полномочия по составлению списков кандидатов в присяжные заседатели федеральных судов общей юрисдикции</t>
  </si>
  <si>
    <t>7000851200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</si>
  <si>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</si>
  <si>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</si>
  <si>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Передача полномочий исполнительных органов МСУ сельских поселений по составлению. исполнению и контроль за исполнением бюджетов. составлению отчетов об исполнении бюджетов</t>
  </si>
  <si>
    <t>7002220150</t>
  </si>
  <si>
    <t xml:space="preserve">            Иные межбюджетные трансферты</t>
  </si>
  <si>
    <t>540</t>
  </si>
  <si>
    <t xml:space="preserve">    Другие общегосударственные вопросы</t>
  </si>
  <si>
    <t>0113</t>
  </si>
  <si>
    <t xml:space="preserve">          Исполнение судебных актов по искам к Слободо-Туринскому сельскому поселению о возмещении вреда причиненного гражданину или юридическому лицу в результате незаконных действий (бездействий) органов местного самоуправления либо должностных лиц этих органов</t>
  </si>
  <si>
    <t>1990420040</t>
  </si>
  <si>
    <t xml:space="preserve">            Исполнение судебных актов
</t>
  </si>
  <si>
    <t>830</t>
  </si>
  <si>
    <t xml:space="preserve">          Формирование архивных фондов</t>
  </si>
  <si>
    <t>1990620030</t>
  </si>
  <si>
    <t xml:space="preserve">          Прочие обязательства муниципального образования</t>
  </si>
  <si>
    <t>1990820080</t>
  </si>
  <si>
    <t xml:space="preserve">          Пенсионное обеспечение муниципальных служащих</t>
  </si>
  <si>
    <t>1990920020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</si>
  <si>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</si>
  <si>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</si>
  <si>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</si>
  <si>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1991041100</t>
  </si>
  <si>
    <t xml:space="preserve">          Выполнение кадастровых работ и оформление документов на недвижимое имущество</t>
  </si>
  <si>
    <t>1991120110</t>
  </si>
  <si>
    <t xml:space="preserve">          Участие в работе ассоциации "Совет муниципальных образований"</t>
  </si>
  <si>
    <t>1991220060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</si>
  <si>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</si>
  <si>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</si>
  <si>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</si>
  <si>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</si>
  <si>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Подпрограмма "Обеспечение общественной безопасности населения на территории Слободо-Туринского сельского поселения</t>
  </si>
  <si>
    <t>1910000000</t>
  </si>
  <si>
    <t xml:space="preserve">          Осуществление государственного полномочия по первичному воинскому учету, на территориях где отсутствуют военные комиссариаты</t>
  </si>
  <si>
    <t>1910451180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</si>
  <si>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</si>
  <si>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</si>
  <si>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</si>
  <si>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</si>
  <si>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Мероприятия  по обеспечению пожарной безопасности на территории Слободо-Туринского сельского поселения</t>
  </si>
  <si>
    <t>1910122010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</si>
  <si>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</si>
  <si>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</si>
  <si>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  Мероприятия в области обеспечения правопорядка и  защиты населения</t>
  </si>
  <si>
    <t>1910222040</t>
  </si>
  <si>
    <t xml:space="preserve">  НАЦИОНАЛЬНАЯ ЭКОНОМИКА</t>
  </si>
  <si>
    <t>0400</t>
  </si>
  <si>
    <t xml:space="preserve">            Субсидии некоммерческим организациям (за исключением государственных (муниципальных) учреждений</t>
  </si>
  <si>
    <t>630</t>
  </si>
  <si>
    <t xml:space="preserve">    Водные ресурсы</t>
  </si>
  <si>
    <t>0406</t>
  </si>
  <si>
    <t xml:space="preserve">          Мероприятия в области водохозяйственных отношений</t>
  </si>
  <si>
    <t>1910323160</t>
  </si>
  <si>
    <t xml:space="preserve">    Транспорт</t>
  </si>
  <si>
    <t>0408</t>
  </si>
  <si>
    <t xml:space="preserve">        Подпрограмма "Развитие транспорта и дорожного хозяйства в Слободо-Туринском сельском поселении"</t>
  </si>
  <si>
    <t>1930000000</t>
  </si>
  <si>
    <t xml:space="preserve">          Мероприятие на  организацию паромной переправы</t>
  </si>
  <si>
    <t>1930423140</t>
  </si>
  <si>
    <t xml:space="preserve">            Субсидии юридическим лицам (кроме государственных (муниципальных ) учреждений и физическим лицам-производителям товаров, работ, услуг</t>
  </si>
  <si>
    <t>810</t>
  </si>
  <si>
    <t xml:space="preserve">    Дорожное хозяйство</t>
  </si>
  <si>
    <t>0409</t>
  </si>
  <si>
    <t xml:space="preserve">          Содержание автомобильных дорог общего пользования, мостов и иных транспортных сооружений регионального значения в населенных пунктах поселения</t>
  </si>
  <si>
    <t>1930124110</t>
  </si>
  <si>
    <t xml:space="preserve">          Капитальный и текущий  ремонт  автомобильных дорог  общего пользования местного значения и сооружений на них в населенных пунктах поселения</t>
  </si>
  <si>
    <t>1930224120</t>
  </si>
  <si>
    <t xml:space="preserve">    Другие вопросы в области национальной экономики</t>
  </si>
  <si>
    <t>0412</t>
  </si>
  <si>
    <t xml:space="preserve">          Оформление права собственности на автомобильные дороги</t>
  </si>
  <si>
    <t>1930323010</t>
  </si>
  <si>
    <t xml:space="preserve">        Подпрограмма "Развитие градостроительной деятельности"</t>
  </si>
  <si>
    <t>19Б0000000</t>
  </si>
  <si>
    <t xml:space="preserve">          Внесение изменений в Генеральный план Слободо-Туринского сельского поселения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</si>
  <si>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</si>
  <si>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</si>
  <si>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</si>
  <si>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</si>
  <si>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"Жилищное хозяйство"</t>
  </si>
  <si>
    <t>1940000000</t>
  </si>
  <si>
    <t xml:space="preserve">          Мероприятие по переселению граждан из жилых домов, признанных непригодными для проживания</t>
  </si>
  <si>
    <t>1940223020</t>
  </si>
  <si>
    <t xml:space="preserve">          Мероприятия по капитальному ремонту общего имущества муниципального жилищного фонда</t>
  </si>
  <si>
    <t>1940323010</t>
  </si>
  <si>
    <t xml:space="preserve">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</si>
  <si>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1940423090</t>
  </si>
  <si>
    <t xml:space="preserve">          Мероприятия по сносу ветхого жилья</t>
  </si>
  <si>
    <t>1940523020</t>
  </si>
  <si>
    <t xml:space="preserve">    Коммунальное хозяйство</t>
  </si>
  <si>
    <t>0502</t>
  </si>
  <si>
    <t xml:space="preserve">        Подпрограмма "Развитие и модернизация объектов коммунальной инфраструктуры"</t>
  </si>
  <si>
    <t>1950000000</t>
  </si>
  <si>
    <t xml:space="preserve">          Мероприятия по модернизации и повышение энергоэффективности коммунальных систем</t>
  </si>
  <si>
    <t>1950223030</t>
  </si>
  <si>
    <t xml:space="preserve">          Осуществление своевременных расчетов по обязательствам поселения за топливно-энергетические ресурсы</t>
  </si>
  <si>
    <t>1950323100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</si>
  <si>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</si>
  <si>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</si>
  <si>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Газоснабжение жилых домов от ГРПШ-3 с.Туринская Слобода</t>
  </si>
  <si>
    <t xml:space="preserve">            Бюджетные инвестиции</t>
  </si>
  <si>
    <t>410</t>
  </si>
  <si>
    <t>19504S5671</t>
  </si>
  <si>
    <t xml:space="preserve">        Подпрограмма "Энергосбережение и повышение энергетической эффективности Слободо-Туринского сельского поселения"</t>
  </si>
  <si>
    <t>19В0000000</t>
  </si>
  <si>
    <t xml:space="preserve">          Мероприятия по энергосбережению и повышению энергетической эффективности</t>
  </si>
  <si>
    <t>19В01S2Б00</t>
  </si>
  <si>
    <t xml:space="preserve">    Благоустройство</t>
  </si>
  <si>
    <t>0503</t>
  </si>
  <si>
    <t xml:space="preserve">        Подпрограмма "Благоустройство населенных пунктов Слободо-Туринского сельского поселения"</t>
  </si>
  <si>
    <t>1960000000</t>
  </si>
  <si>
    <t xml:space="preserve">          Мероприятия по благоустройству населенных пунктов</t>
  </si>
  <si>
    <t>1960123050</t>
  </si>
  <si>
    <t xml:space="preserve">          Мероприятия по организации  уличного освещения</t>
  </si>
  <si>
    <t>1960223040</t>
  </si>
  <si>
    <t xml:space="preserve">  ОБРАЗОВАНИЕ</t>
  </si>
  <si>
    <t>0700</t>
  </si>
  <si>
    <t xml:space="preserve">    Молодежная политика и оздоровление детей</t>
  </si>
  <si>
    <t>0707</t>
  </si>
  <si>
    <t xml:space="preserve">        Подпрограмма "Развитие физической культуры, спорта и молодежной политики в Слободо-Туринском сельском поселении"</t>
  </si>
  <si>
    <t>1970000000</t>
  </si>
  <si>
    <t xml:space="preserve">          Мероприятия по работе с детьми и молодежью</t>
  </si>
  <si>
    <t>1970225010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</si>
  <si>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</si>
  <si>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</si>
  <si>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</si>
  <si>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</si>
  <si>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"Развитие культуры и библиотечной деятельности в Слободо-Туринском сельском поселении"</t>
  </si>
  <si>
    <t>1980000000</t>
  </si>
  <si>
    <t xml:space="preserve">          Субсидии на обеспечение муниципального задания в сфере деятельности культуры</t>
  </si>
  <si>
    <t>1980126010</t>
  </si>
  <si>
    <t xml:space="preserve">            Субсидии бюджетным учреждениям</t>
  </si>
  <si>
    <t>610</t>
  </si>
  <si>
    <t xml:space="preserve">          Субсидии на обеспечение муниципального задания в сфере библиотечной деятельности</t>
  </si>
  <si>
    <t>1980226020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</si>
  <si>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</si>
  <si>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</si>
  <si>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</si>
  <si>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</si>
  <si>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"Социальная политика"</t>
  </si>
  <si>
    <t>19А0000000</t>
  </si>
  <si>
    <t xml:space="preserve">          Выплата почетным гражданам Слободо-Туринского сельского поселения</t>
  </si>
  <si>
    <t>19А0229020</t>
  </si>
  <si>
    <t xml:space="preserve">            Публичные нормативные социальные выплаты гражданам</t>
  </si>
  <si>
    <t>310</t>
  </si>
  <si>
    <t xml:space="preserve">    Другие вопросы в области социальной политики</t>
  </si>
  <si>
    <t>1006</t>
  </si>
  <si>
    <t xml:space="preserve">          Поддержка социально ориентированных некоммерческих организаций</t>
  </si>
  <si>
    <t>19А0129010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</si>
  <si>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</si>
  <si>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</si>
  <si>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</si>
  <si>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</si>
  <si>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Организация и проведение спортивно-массовых мероприятий</t>
  </si>
  <si>
    <t>1970128010</t>
  </si>
  <si>
    <t xml:space="preserve">  СРЕДСТВА МАССОВОЙ ИНФОРМАЦИИ</t>
  </si>
  <si>
    <t>1200</t>
  </si>
  <si>
    <t xml:space="preserve">    Другие вопросы в области средст массовой информации</t>
  </si>
  <si>
    <t xml:space="preserve">          Публикация нормативно-правовых актов и материалов в средствах массовой информации</t>
  </si>
  <si>
    <t>1990520130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</si>
  <si>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</si>
  <si>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</si>
  <si>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</si>
  <si>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</si>
  <si>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Обслуживание муниципального долга</t>
  </si>
  <si>
    <t>1990320070</t>
  </si>
  <si>
    <t xml:space="preserve">            Обслуживание муниципального долга Слободо-Туринского муниципального района</t>
  </si>
  <si>
    <t>730</t>
  </si>
  <si>
    <t xml:space="preserve">Всего расходов:   </t>
  </si>
  <si>
    <t>к решению Думы Слободо-Туринского</t>
  </si>
  <si>
    <t>сельского поселения</t>
  </si>
  <si>
    <t>Номер строки</t>
  </si>
  <si>
    <t>Код раздела, подраздела</t>
  </si>
  <si>
    <t>Код целевой статьи</t>
  </si>
  <si>
    <t>Код вида расходов</t>
  </si>
  <si>
    <t>Сумма на 2020 год</t>
  </si>
  <si>
    <t>Содержание автомобильных дорог общего пользования в границах населенных пунктов</t>
  </si>
  <si>
    <t xml:space="preserve">          Проведение землеустроительных работ по описанию местоположения границ территориальных зон населенных пунктов. расположенных на территории Слободо-Туринского сельского поселения</t>
  </si>
  <si>
    <t xml:space="preserve">      Внесение изменений в правила землепользования и застройки</t>
  </si>
  <si>
    <t xml:space="preserve">   Перевод территориальных зон из одного вида в другой</t>
  </si>
  <si>
    <t xml:space="preserve">    Выполнение комплексных кадастровых работ</t>
  </si>
  <si>
    <t>Приобретение вакуумной машины</t>
  </si>
  <si>
    <t>1960623017</t>
  </si>
  <si>
    <t>19Б10S3020</t>
  </si>
  <si>
    <t>19Б09S3020</t>
  </si>
  <si>
    <t>19Б08S3020</t>
  </si>
  <si>
    <t>19Б04S3020</t>
  </si>
  <si>
    <t xml:space="preserve"> Строительство дороги в щебеночном исполнении ул. Паникоровской, мкр Солнечный, с. Туринская Слобода</t>
  </si>
  <si>
    <t>Субсидии бюджетным учреждениям на иные цели</t>
  </si>
  <si>
    <t>Текущий ремонт Храмцовского ДК</t>
  </si>
  <si>
    <t>Распределение бюджетных ассигнований по разделам, подразделам, целевым статьям (муниципальным программам Слободо-Туринского сельского поселения и непрограммным направлениям деятельности), группам и подгруппам расходов классификации расходов бюджета на 2020г.</t>
  </si>
  <si>
    <t>от "___" ________2019г №____</t>
  </si>
  <si>
    <t>Приложение 5</t>
  </si>
  <si>
    <t>19Б07S3020</t>
  </si>
  <si>
    <t>Разработка проектной документации на строительство стадиона с. Туринская Слобода, ул. Советская</t>
  </si>
  <si>
    <t>1960723050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</si>
</sst>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0"/>
      <color indexed="29"/>
      <name val="Liberation Serif"/>
      <family val="1"/>
    </font>
    <font>
      <b/>
      <sz val="10"/>
      <color indexed="29"/>
      <name val="Liberation Serif"/>
      <family val="1"/>
    </font>
    <font>
      <sz val="10"/>
      <color indexed="13"/>
      <name val="Liberation Serif"/>
      <family val="1"/>
    </font>
    <font>
      <b/>
      <sz val="10"/>
      <color indexed="13"/>
      <name val="Liberation Serif"/>
      <family val="1"/>
    </font>
    <font>
      <sz val="12"/>
      <color indexed="8"/>
      <name val="Liberation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10" borderId="0">
      <alignment/>
      <protection/>
    </xf>
    <xf numFmtId="0" fontId="2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4" fillId="0" borderId="2">
      <alignment horizontal="right"/>
      <protection/>
    </xf>
    <xf numFmtId="0" fontId="2" fillId="10" borderId="0">
      <alignment shrinkToFit="1"/>
      <protection/>
    </xf>
    <xf numFmtId="4" fontId="4" fillId="11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horizontal="left" wrapText="1"/>
      <protection/>
    </xf>
    <xf numFmtId="0" fontId="4" fillId="0" borderId="1">
      <alignment vertical="top" wrapText="1"/>
      <protection/>
    </xf>
    <xf numFmtId="1" fontId="2" fillId="0" borderId="1">
      <alignment horizontal="left" vertical="top" wrapText="1" indent="2"/>
      <protection/>
    </xf>
    <xf numFmtId="1" fontId="2" fillId="0" borderId="1">
      <alignment horizontal="center" vertical="top" shrinkToFit="1"/>
      <protection/>
    </xf>
    <xf numFmtId="0" fontId="2" fillId="10" borderId="0">
      <alignment horizontal="center"/>
      <protection/>
    </xf>
    <xf numFmtId="4" fontId="4" fillId="11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2" fillId="0" borderId="1">
      <alignment horizontal="right" vertical="top" shrinkToFit="1"/>
      <protection/>
    </xf>
    <xf numFmtId="4" fontId="4" fillId="6" borderId="1">
      <alignment horizontal="right" vertical="top" shrinkToFit="1"/>
      <protection/>
    </xf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0" fillId="3" borderId="3" applyNumberFormat="0" applyAlignment="0" applyProtection="0"/>
    <xf numFmtId="0" fontId="21" fillId="10" borderId="4" applyNumberFormat="0" applyAlignment="0" applyProtection="0"/>
    <xf numFmtId="0" fontId="2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15" borderId="9" applyNumberFormat="0" applyAlignment="0" applyProtection="0"/>
    <xf numFmtId="0" fontId="1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40" applyNumberFormat="1" applyFont="1" applyProtection="1">
      <alignment/>
      <protection/>
    </xf>
    <xf numFmtId="0" fontId="6" fillId="0" borderId="1" xfId="39" applyNumberFormat="1" applyFont="1" applyProtection="1">
      <alignment horizontal="center" vertical="center" wrapText="1"/>
      <protection/>
    </xf>
    <xf numFmtId="4" fontId="6" fillId="6" borderId="1" xfId="56" applyNumberFormat="1" applyFont="1" applyProtection="1">
      <alignment horizontal="right" vertical="top" shrinkToFit="1"/>
      <protection/>
    </xf>
    <xf numFmtId="4" fontId="6" fillId="11" borderId="1" xfId="53" applyNumberFormat="1" applyFont="1" applyProtection="1">
      <alignment horizontal="right" vertical="top" shrinkToFit="1"/>
      <protection/>
    </xf>
    <xf numFmtId="0" fontId="6" fillId="0" borderId="12" xfId="39" applyNumberFormat="1" applyFont="1" applyBorder="1" applyProtection="1">
      <alignment horizontal="center" vertical="center" wrapText="1"/>
      <protection/>
    </xf>
    <xf numFmtId="4" fontId="6" fillId="6" borderId="12" xfId="56" applyNumberFormat="1" applyFont="1" applyBorder="1" applyProtection="1">
      <alignment horizontal="right" vertical="top" shrinkToFit="1"/>
      <protection/>
    </xf>
    <xf numFmtId="4" fontId="6" fillId="5" borderId="13" xfId="53" applyNumberFormat="1" applyFont="1" applyFill="1" applyBorder="1" applyProtection="1">
      <alignment horizontal="right" vertical="top" shrinkToFit="1"/>
      <protection/>
    </xf>
    <xf numFmtId="4" fontId="6" fillId="5" borderId="13" xfId="44" applyNumberFormat="1" applyFont="1" applyFill="1" applyBorder="1" applyProtection="1">
      <alignment horizontal="right" vertical="top" shrinkToFit="1"/>
      <protection/>
    </xf>
    <xf numFmtId="4" fontId="7" fillId="5" borderId="13" xfId="53" applyNumberFormat="1" applyFont="1" applyFill="1" applyBorder="1" applyProtection="1">
      <alignment horizontal="right" vertical="top" shrinkToFit="1"/>
      <protection/>
    </xf>
    <xf numFmtId="4" fontId="7" fillId="6" borderId="12" xfId="56" applyNumberFormat="1" applyFont="1" applyBorder="1" applyProtection="1">
      <alignment horizontal="right" vertical="top" shrinkToFit="1"/>
      <protection/>
    </xf>
    <xf numFmtId="4" fontId="7" fillId="6" borderId="1" xfId="56" applyNumberFormat="1" applyFont="1" applyProtection="1">
      <alignment horizontal="right" vertical="top" shrinkToFit="1"/>
      <protection/>
    </xf>
    <xf numFmtId="4" fontId="7" fillId="11" borderId="1" xfId="53" applyNumberFormat="1" applyFont="1" applyProtection="1">
      <alignment horizontal="right" vertical="top" shrinkToFit="1"/>
      <protection/>
    </xf>
    <xf numFmtId="4" fontId="8" fillId="5" borderId="13" xfId="53" applyNumberFormat="1" applyFont="1" applyFill="1" applyBorder="1" applyProtection="1">
      <alignment horizontal="right" vertical="top" shrinkToFit="1"/>
      <protection/>
    </xf>
    <xf numFmtId="4" fontId="9" fillId="5" borderId="13" xfId="53" applyNumberFormat="1" applyFont="1" applyFill="1" applyBorder="1" applyProtection="1">
      <alignment horizontal="right" vertical="top" shrinkToFit="1"/>
      <protection/>
    </xf>
    <xf numFmtId="4" fontId="10" fillId="5" borderId="13" xfId="53" applyNumberFormat="1" applyFont="1" applyFill="1" applyBorder="1" applyProtection="1">
      <alignment horizontal="right" vertical="top" shrinkToFit="1"/>
      <protection/>
    </xf>
    <xf numFmtId="4" fontId="11" fillId="6" borderId="12" xfId="56" applyNumberFormat="1" applyFont="1" applyBorder="1" applyProtection="1">
      <alignment horizontal="right" vertical="top" shrinkToFit="1"/>
      <protection/>
    </xf>
    <xf numFmtId="4" fontId="11" fillId="6" borderId="1" xfId="56" applyNumberFormat="1" applyFont="1" applyProtection="1">
      <alignment horizontal="right" vertical="top" shrinkToFit="1"/>
      <protection/>
    </xf>
    <xf numFmtId="4" fontId="11" fillId="11" borderId="1" xfId="53" applyNumberFormat="1" applyFont="1" applyProtection="1">
      <alignment horizontal="right" vertical="top" shrinkToFit="1"/>
      <protection/>
    </xf>
    <xf numFmtId="4" fontId="6" fillId="6" borderId="0" xfId="56" applyNumberFormat="1" applyFont="1" applyBorder="1" applyProtection="1">
      <alignment horizontal="right" vertical="top" shrinkToFit="1"/>
      <protection/>
    </xf>
    <xf numFmtId="0" fontId="12" fillId="0" borderId="0" xfId="0" applyFont="1" applyAlignment="1" applyProtection="1">
      <alignment/>
      <protection locked="0"/>
    </xf>
    <xf numFmtId="0" fontId="12" fillId="0" borderId="0" xfId="40" applyNumberFormat="1" applyFont="1" applyProtection="1">
      <alignment/>
      <protection/>
    </xf>
    <xf numFmtId="0" fontId="12" fillId="5" borderId="0" xfId="40" applyNumberFormat="1" applyFont="1" applyFill="1" applyProtection="1">
      <alignment/>
      <protection/>
    </xf>
    <xf numFmtId="0" fontId="12" fillId="5" borderId="13" xfId="0" applyFont="1" applyFill="1" applyBorder="1" applyAlignment="1" applyProtection="1">
      <alignment horizontal="center" vertical="top" wrapText="1"/>
      <protection locked="0"/>
    </xf>
    <xf numFmtId="0" fontId="12" fillId="5" borderId="12" xfId="39" applyNumberFormat="1" applyFont="1" applyFill="1" applyBorder="1" applyProtection="1">
      <alignment horizontal="center" vertical="center" wrapText="1"/>
      <protection/>
    </xf>
    <xf numFmtId="0" fontId="12" fillId="5" borderId="1" xfId="39" applyNumberFormat="1" applyFont="1" applyFill="1" applyProtection="1">
      <alignment horizontal="center" vertical="center" wrapText="1"/>
      <protection/>
    </xf>
    <xf numFmtId="0" fontId="12" fillId="5" borderId="13" xfId="39" applyNumberFormat="1" applyFont="1" applyFill="1" applyBorder="1" applyProtection="1">
      <alignment horizontal="center" vertical="center" wrapText="1"/>
      <protection/>
    </xf>
    <xf numFmtId="0" fontId="12" fillId="0" borderId="13" xfId="0" applyFont="1" applyBorder="1" applyAlignment="1" applyProtection="1">
      <alignment/>
      <protection locked="0"/>
    </xf>
    <xf numFmtId="0" fontId="12" fillId="0" borderId="13" xfId="49" applyNumberFormat="1" applyFont="1" applyBorder="1" applyProtection="1">
      <alignment vertical="top" wrapText="1"/>
      <protection/>
    </xf>
    <xf numFmtId="1" fontId="12" fillId="0" borderId="13" xfId="51" applyNumberFormat="1" applyFont="1" applyBorder="1" applyProtection="1">
      <alignment horizontal="center" vertical="top" shrinkToFit="1"/>
      <protection/>
    </xf>
    <xf numFmtId="4" fontId="12" fillId="5" borderId="13" xfId="53" applyNumberFormat="1" applyFont="1" applyFill="1" applyBorder="1" applyProtection="1">
      <alignment horizontal="right" vertical="top" shrinkToFit="1"/>
      <protection/>
    </xf>
    <xf numFmtId="49" fontId="12" fillId="0" borderId="13" xfId="51" applyNumberFormat="1" applyFont="1" applyBorder="1" applyProtection="1">
      <alignment horizontal="center" vertical="top" shrinkToFit="1"/>
      <protection/>
    </xf>
    <xf numFmtId="0" fontId="12" fillId="0" borderId="13" xfId="42" applyNumberFormat="1" applyFont="1" applyBorder="1" applyProtection="1">
      <alignment horizontal="right"/>
      <protection/>
    </xf>
    <xf numFmtId="4" fontId="12" fillId="5" borderId="13" xfId="44" applyNumberFormat="1" applyFont="1" applyFill="1" applyBorder="1" applyProtection="1">
      <alignment horizontal="right" vertical="top" shrinkToFit="1"/>
      <protection/>
    </xf>
    <xf numFmtId="0" fontId="12" fillId="5" borderId="0" xfId="0" applyFont="1" applyFill="1" applyAlignment="1" applyProtection="1">
      <alignment/>
      <protection locked="0"/>
    </xf>
    <xf numFmtId="0" fontId="12" fillId="5" borderId="0" xfId="0" applyFont="1" applyFill="1" applyBorder="1" applyAlignment="1" applyProtection="1">
      <alignment horizontal="right"/>
      <protection locked="0"/>
    </xf>
    <xf numFmtId="0" fontId="6" fillId="0" borderId="0" xfId="48" applyNumberFormat="1" applyFont="1" applyProtection="1">
      <alignment horizontal="left" wrapText="1"/>
      <protection/>
    </xf>
    <xf numFmtId="0" fontId="6" fillId="0" borderId="0" xfId="48" applyFont="1">
      <alignment horizontal="left" wrapText="1"/>
      <protection/>
    </xf>
    <xf numFmtId="0" fontId="12" fillId="0" borderId="0" xfId="41" applyNumberFormat="1" applyFont="1" applyProtection="1">
      <alignment wrapText="1"/>
      <protection/>
    </xf>
    <xf numFmtId="0" fontId="12" fillId="0" borderId="0" xfId="41" applyFont="1">
      <alignment wrapText="1"/>
      <protection/>
    </xf>
    <xf numFmtId="0" fontId="6" fillId="0" borderId="0" xfId="47" applyNumberFormat="1" applyFont="1" applyProtection="1">
      <alignment horizontal="right"/>
      <protection/>
    </xf>
    <xf numFmtId="0" fontId="6" fillId="0" borderId="0" xfId="47" applyFont="1">
      <alignment horizontal="right"/>
      <protection/>
    </xf>
    <xf numFmtId="0" fontId="12" fillId="0" borderId="13" xfId="42" applyNumberFormat="1" applyFont="1" applyBorder="1" applyProtection="1">
      <alignment horizontal="right"/>
      <protection/>
    </xf>
    <xf numFmtId="0" fontId="12" fillId="0" borderId="13" xfId="42" applyFont="1" applyBorder="1">
      <alignment horizontal="right"/>
      <protection/>
    </xf>
    <xf numFmtId="0" fontId="12" fillId="0" borderId="0" xfId="46" applyNumberFormat="1" applyFont="1" applyAlignment="1" applyProtection="1">
      <alignment horizontal="center" wrapText="1"/>
      <protection/>
    </xf>
    <xf numFmtId="0" fontId="12" fillId="5" borderId="0" xfId="0" applyFont="1" applyFill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2"/>
  <sheetViews>
    <sheetView showGridLines="0" tabSelected="1" zoomScaleSheetLayoutView="100" zoomScalePageLayoutView="0" workbookViewId="0" topLeftCell="A1">
      <pane ySplit="8" topLeftCell="BM163" activePane="bottomLeft" state="frozen"/>
      <selection pane="topLeft" activeCell="A1" sqref="A1"/>
      <selection pane="bottomLeft" activeCell="C184" sqref="C184"/>
    </sheetView>
  </sheetViews>
  <sheetFormatPr defaultColWidth="9.140625" defaultRowHeight="15" outlineLevelRow="5"/>
  <cols>
    <col min="1" max="1" width="7.57421875" style="21" customWidth="1"/>
    <col min="2" max="2" width="40.00390625" style="21" customWidth="1"/>
    <col min="3" max="3" width="7.7109375" style="21" customWidth="1"/>
    <col min="4" max="4" width="10.7109375" style="21" customWidth="1"/>
    <col min="5" max="5" width="8.00390625" style="21" bestFit="1" customWidth="1"/>
    <col min="6" max="11" width="9.140625" style="21" customWidth="1"/>
    <col min="12" max="12" width="11.7109375" style="35" customWidth="1"/>
    <col min="13" max="16384" width="9.140625" style="1" customWidth="1"/>
  </cols>
  <sheetData>
    <row r="1" spans="3:12" ht="15">
      <c r="C1" s="36" t="s">
        <v>226</v>
      </c>
      <c r="D1" s="36"/>
      <c r="E1" s="36"/>
      <c r="F1" s="36"/>
      <c r="G1" s="36"/>
      <c r="H1" s="36"/>
      <c r="I1" s="36"/>
      <c r="J1" s="36"/>
      <c r="K1" s="36"/>
      <c r="L1" s="36"/>
    </row>
    <row r="2" spans="2:12" ht="14.25" customHeight="1">
      <c r="B2" s="46" t="s">
        <v>203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3:12" ht="15">
      <c r="C3" s="36" t="s">
        <v>204</v>
      </c>
      <c r="D3" s="36"/>
      <c r="E3" s="36"/>
      <c r="F3" s="36"/>
      <c r="G3" s="36"/>
      <c r="H3" s="36"/>
      <c r="I3" s="36"/>
      <c r="J3" s="36"/>
      <c r="K3" s="36"/>
      <c r="L3" s="36"/>
    </row>
    <row r="4" spans="3:12" ht="15">
      <c r="C4" s="36" t="s">
        <v>225</v>
      </c>
      <c r="D4" s="36"/>
      <c r="E4" s="36"/>
      <c r="F4" s="36"/>
      <c r="G4" s="36"/>
      <c r="H4" s="36"/>
      <c r="I4" s="36"/>
      <c r="J4" s="36"/>
      <c r="K4" s="36"/>
      <c r="L4" s="36"/>
    </row>
    <row r="5" spans="2:20" ht="6.75" customHeight="1">
      <c r="B5" s="39"/>
      <c r="C5" s="40"/>
      <c r="D5" s="40"/>
      <c r="E5" s="40"/>
      <c r="F5" s="40"/>
      <c r="G5" s="22"/>
      <c r="H5" s="22"/>
      <c r="I5" s="22"/>
      <c r="J5" s="22"/>
      <c r="K5" s="22"/>
      <c r="L5" s="23"/>
      <c r="M5" s="2"/>
      <c r="N5" s="2"/>
      <c r="O5" s="2"/>
      <c r="P5" s="2"/>
      <c r="Q5" s="2"/>
      <c r="R5" s="2"/>
      <c r="S5" s="2"/>
      <c r="T5" s="2"/>
    </row>
    <row r="6" spans="1:20" ht="69" customHeight="1">
      <c r="A6" s="45" t="s">
        <v>224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2:20" ht="12" customHeight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76.5" customHeight="1">
      <c r="A8" s="24" t="s">
        <v>205</v>
      </c>
      <c r="B8" s="25" t="s">
        <v>0</v>
      </c>
      <c r="C8" s="26" t="s">
        <v>206</v>
      </c>
      <c r="D8" s="26" t="s">
        <v>207</v>
      </c>
      <c r="E8" s="26" t="s">
        <v>208</v>
      </c>
      <c r="F8" s="26" t="s">
        <v>1</v>
      </c>
      <c r="G8" s="26" t="s">
        <v>1</v>
      </c>
      <c r="H8" s="26" t="s">
        <v>1</v>
      </c>
      <c r="I8" s="26" t="s">
        <v>1</v>
      </c>
      <c r="J8" s="26" t="s">
        <v>1</v>
      </c>
      <c r="K8" s="26" t="s">
        <v>2</v>
      </c>
      <c r="L8" s="27" t="s">
        <v>209</v>
      </c>
      <c r="M8" s="6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1</v>
      </c>
    </row>
    <row r="9" spans="1:20" ht="30">
      <c r="A9" s="28">
        <v>1</v>
      </c>
      <c r="B9" s="29" t="s">
        <v>3</v>
      </c>
      <c r="C9" s="30" t="s">
        <v>5</v>
      </c>
      <c r="D9" s="30" t="s">
        <v>6</v>
      </c>
      <c r="E9" s="30" t="s">
        <v>4</v>
      </c>
      <c r="F9" s="30"/>
      <c r="G9" s="30"/>
      <c r="H9" s="30"/>
      <c r="I9" s="30"/>
      <c r="J9" s="30"/>
      <c r="K9" s="30"/>
      <c r="L9" s="31">
        <f aca="true" t="shared" si="0" ref="L9:T9">L10+L14+L20+L28+L32+L36</f>
        <v>18269.9</v>
      </c>
      <c r="M9" s="15">
        <f t="shared" si="0"/>
        <v>18739.389000000003</v>
      </c>
      <c r="N9" s="15">
        <f t="shared" si="0"/>
        <v>1213.2</v>
      </c>
      <c r="O9" s="15">
        <f t="shared" si="0"/>
        <v>18739.389000000003</v>
      </c>
      <c r="P9" s="15">
        <f t="shared" si="0"/>
        <v>1213.2</v>
      </c>
      <c r="Q9" s="15">
        <f t="shared" si="0"/>
        <v>18739.389000000003</v>
      </c>
      <c r="R9" s="15">
        <f t="shared" si="0"/>
        <v>1213.2</v>
      </c>
      <c r="S9" s="15">
        <f t="shared" si="0"/>
        <v>14787.4</v>
      </c>
      <c r="T9" s="15">
        <f t="shared" si="0"/>
        <v>14272.8</v>
      </c>
    </row>
    <row r="10" spans="1:20" ht="60" outlineLevel="1">
      <c r="A10" s="28">
        <v>2</v>
      </c>
      <c r="B10" s="29" t="s">
        <v>7</v>
      </c>
      <c r="C10" s="30" t="s">
        <v>8</v>
      </c>
      <c r="D10" s="30" t="s">
        <v>6</v>
      </c>
      <c r="E10" s="30" t="s">
        <v>4</v>
      </c>
      <c r="F10" s="30"/>
      <c r="G10" s="30"/>
      <c r="H10" s="30"/>
      <c r="I10" s="30"/>
      <c r="J10" s="30"/>
      <c r="K10" s="30"/>
      <c r="L10" s="31">
        <f>L11</f>
        <v>1317</v>
      </c>
      <c r="M10" s="10">
        <f aca="true" t="shared" si="1" ref="M10:T10">M11</f>
        <v>1242.7</v>
      </c>
      <c r="N10" s="10">
        <f t="shared" si="1"/>
        <v>0</v>
      </c>
      <c r="O10" s="10">
        <f t="shared" si="1"/>
        <v>1242.7</v>
      </c>
      <c r="P10" s="10">
        <f t="shared" si="1"/>
        <v>0</v>
      </c>
      <c r="Q10" s="10">
        <f t="shared" si="1"/>
        <v>1242.7</v>
      </c>
      <c r="R10" s="10">
        <f t="shared" si="1"/>
        <v>0</v>
      </c>
      <c r="S10" s="10">
        <f t="shared" si="1"/>
        <v>1162</v>
      </c>
      <c r="T10" s="10">
        <f t="shared" si="1"/>
        <v>1162</v>
      </c>
    </row>
    <row r="11" spans="1:20" ht="30" outlineLevel="2">
      <c r="A11" s="28">
        <v>3</v>
      </c>
      <c r="B11" s="29" t="s">
        <v>9</v>
      </c>
      <c r="C11" s="30" t="s">
        <v>8</v>
      </c>
      <c r="D11" s="30" t="s">
        <v>10</v>
      </c>
      <c r="E11" s="30" t="s">
        <v>4</v>
      </c>
      <c r="F11" s="30"/>
      <c r="G11" s="30"/>
      <c r="H11" s="30"/>
      <c r="I11" s="30"/>
      <c r="J11" s="30"/>
      <c r="K11" s="30"/>
      <c r="L11" s="31">
        <f>L12</f>
        <v>1317</v>
      </c>
      <c r="M11" s="8">
        <f aca="true" t="shared" si="2" ref="M11:T11">M12</f>
        <v>1242.7</v>
      </c>
      <c r="N11" s="8">
        <f t="shared" si="2"/>
        <v>0</v>
      </c>
      <c r="O11" s="8">
        <f t="shared" si="2"/>
        <v>1242.7</v>
      </c>
      <c r="P11" s="8">
        <f t="shared" si="2"/>
        <v>0</v>
      </c>
      <c r="Q11" s="8">
        <f t="shared" si="2"/>
        <v>1242.7</v>
      </c>
      <c r="R11" s="8">
        <f t="shared" si="2"/>
        <v>0</v>
      </c>
      <c r="S11" s="8">
        <f t="shared" si="2"/>
        <v>1162</v>
      </c>
      <c r="T11" s="8">
        <f t="shared" si="2"/>
        <v>1162</v>
      </c>
    </row>
    <row r="12" spans="1:20" ht="30" outlineLevel="4">
      <c r="A12" s="28">
        <v>4</v>
      </c>
      <c r="B12" s="29" t="s">
        <v>11</v>
      </c>
      <c r="C12" s="30" t="s">
        <v>8</v>
      </c>
      <c r="D12" s="30" t="s">
        <v>12</v>
      </c>
      <c r="E12" s="30" t="s">
        <v>4</v>
      </c>
      <c r="F12" s="30"/>
      <c r="G12" s="30"/>
      <c r="H12" s="30"/>
      <c r="I12" s="30"/>
      <c r="J12" s="30"/>
      <c r="K12" s="30"/>
      <c r="L12" s="31">
        <f>L13</f>
        <v>1317</v>
      </c>
      <c r="M12" s="7">
        <v>1242.7</v>
      </c>
      <c r="N12" s="4">
        <v>0</v>
      </c>
      <c r="O12" s="4">
        <v>1242.7</v>
      </c>
      <c r="P12" s="4">
        <v>0</v>
      </c>
      <c r="Q12" s="4">
        <v>1242.7</v>
      </c>
      <c r="R12" s="4">
        <v>0</v>
      </c>
      <c r="S12" s="5">
        <v>1162</v>
      </c>
      <c r="T12" s="5">
        <v>1162</v>
      </c>
    </row>
    <row r="13" spans="1:20" ht="45" outlineLevel="5">
      <c r="A13" s="28">
        <v>5</v>
      </c>
      <c r="B13" s="29" t="s">
        <v>13</v>
      </c>
      <c r="C13" s="30" t="s">
        <v>8</v>
      </c>
      <c r="D13" s="30" t="s">
        <v>12</v>
      </c>
      <c r="E13" s="30" t="s">
        <v>14</v>
      </c>
      <c r="F13" s="30"/>
      <c r="G13" s="30"/>
      <c r="H13" s="30"/>
      <c r="I13" s="30"/>
      <c r="J13" s="30"/>
      <c r="K13" s="30"/>
      <c r="L13" s="31">
        <v>1317</v>
      </c>
      <c r="M13" s="7">
        <v>1242.7</v>
      </c>
      <c r="N13" s="4">
        <v>0</v>
      </c>
      <c r="O13" s="4">
        <v>1242.7</v>
      </c>
      <c r="P13" s="4">
        <v>0</v>
      </c>
      <c r="Q13" s="4">
        <v>1242.7</v>
      </c>
      <c r="R13" s="4">
        <v>0</v>
      </c>
      <c r="S13" s="5">
        <v>1162</v>
      </c>
      <c r="T13" s="5">
        <v>1162</v>
      </c>
    </row>
    <row r="14" spans="1:20" ht="75" outlineLevel="1">
      <c r="A14" s="28">
        <v>6</v>
      </c>
      <c r="B14" s="29" t="s">
        <v>15</v>
      </c>
      <c r="C14" s="30" t="s">
        <v>16</v>
      </c>
      <c r="D14" s="30" t="s">
        <v>6</v>
      </c>
      <c r="E14" s="30" t="s">
        <v>4</v>
      </c>
      <c r="F14" s="30"/>
      <c r="G14" s="30"/>
      <c r="H14" s="30"/>
      <c r="I14" s="30"/>
      <c r="J14" s="30"/>
      <c r="K14" s="30"/>
      <c r="L14" s="31">
        <f>L15</f>
        <v>1300</v>
      </c>
      <c r="M14" s="10">
        <v>1200</v>
      </c>
      <c r="N14" s="10">
        <v>1200</v>
      </c>
      <c r="O14" s="10">
        <v>1200</v>
      </c>
      <c r="P14" s="10">
        <v>1200</v>
      </c>
      <c r="Q14" s="10">
        <v>1200</v>
      </c>
      <c r="R14" s="10">
        <v>1200</v>
      </c>
      <c r="S14" s="10">
        <v>1200</v>
      </c>
      <c r="T14" s="10">
        <v>1200</v>
      </c>
    </row>
    <row r="15" spans="1:20" ht="30" outlineLevel="2">
      <c r="A15" s="28">
        <v>7</v>
      </c>
      <c r="B15" s="29" t="s">
        <v>9</v>
      </c>
      <c r="C15" s="30" t="s">
        <v>16</v>
      </c>
      <c r="D15" s="30" t="s">
        <v>10</v>
      </c>
      <c r="E15" s="30" t="s">
        <v>4</v>
      </c>
      <c r="F15" s="30"/>
      <c r="G15" s="30"/>
      <c r="H15" s="30"/>
      <c r="I15" s="30"/>
      <c r="J15" s="30"/>
      <c r="K15" s="30"/>
      <c r="L15" s="31">
        <f>L16+L18</f>
        <v>1300</v>
      </c>
      <c r="M15" s="8">
        <f aca="true" t="shared" si="3" ref="M15:T15">M16+M18</f>
        <v>1200</v>
      </c>
      <c r="N15" s="8">
        <f t="shared" si="3"/>
        <v>1200</v>
      </c>
      <c r="O15" s="8">
        <f t="shared" si="3"/>
        <v>1200</v>
      </c>
      <c r="P15" s="8">
        <f t="shared" si="3"/>
        <v>1200</v>
      </c>
      <c r="Q15" s="8">
        <f t="shared" si="3"/>
        <v>1200</v>
      </c>
      <c r="R15" s="8">
        <f t="shared" si="3"/>
        <v>1200</v>
      </c>
      <c r="S15" s="8">
        <f t="shared" si="3"/>
        <v>1200</v>
      </c>
      <c r="T15" s="8">
        <f t="shared" si="3"/>
        <v>1200</v>
      </c>
    </row>
    <row r="16" spans="1:20" ht="45" outlineLevel="4">
      <c r="A16" s="28">
        <v>8</v>
      </c>
      <c r="B16" s="29" t="s">
        <v>17</v>
      </c>
      <c r="C16" s="30" t="s">
        <v>16</v>
      </c>
      <c r="D16" s="30" t="s">
        <v>18</v>
      </c>
      <c r="E16" s="30" t="s">
        <v>4</v>
      </c>
      <c r="F16" s="30"/>
      <c r="G16" s="30"/>
      <c r="H16" s="30"/>
      <c r="I16" s="30"/>
      <c r="J16" s="30"/>
      <c r="K16" s="30"/>
      <c r="L16" s="31">
        <f>L17</f>
        <v>930</v>
      </c>
      <c r="M16" s="8">
        <v>1200</v>
      </c>
      <c r="N16" s="8">
        <v>1200</v>
      </c>
      <c r="O16" s="8">
        <v>1200</v>
      </c>
      <c r="P16" s="8">
        <v>1200</v>
      </c>
      <c r="Q16" s="8">
        <v>1200</v>
      </c>
      <c r="R16" s="8">
        <v>1200</v>
      </c>
      <c r="S16" s="8">
        <v>1200</v>
      </c>
      <c r="T16" s="8">
        <v>1200</v>
      </c>
    </row>
    <row r="17" spans="1:20" ht="45" outlineLevel="5">
      <c r="A17" s="28">
        <v>9</v>
      </c>
      <c r="B17" s="29" t="s">
        <v>13</v>
      </c>
      <c r="C17" s="30" t="s">
        <v>16</v>
      </c>
      <c r="D17" s="30" t="s">
        <v>18</v>
      </c>
      <c r="E17" s="30" t="s">
        <v>14</v>
      </c>
      <c r="F17" s="30"/>
      <c r="G17" s="30"/>
      <c r="H17" s="30"/>
      <c r="I17" s="30"/>
      <c r="J17" s="30"/>
      <c r="K17" s="30"/>
      <c r="L17" s="31">
        <v>930</v>
      </c>
      <c r="M17" s="8">
        <v>880</v>
      </c>
      <c r="N17" s="8">
        <v>880</v>
      </c>
      <c r="O17" s="8">
        <v>880</v>
      </c>
      <c r="P17" s="8">
        <v>880</v>
      </c>
      <c r="Q17" s="8">
        <v>880</v>
      </c>
      <c r="R17" s="8">
        <v>880</v>
      </c>
      <c r="S17" s="8">
        <v>880</v>
      </c>
      <c r="T17" s="8">
        <v>880</v>
      </c>
    </row>
    <row r="18" spans="1:20" ht="45" outlineLevel="5">
      <c r="A18" s="28">
        <v>10</v>
      </c>
      <c r="B18" s="29" t="s">
        <v>17</v>
      </c>
      <c r="C18" s="32" t="s">
        <v>16</v>
      </c>
      <c r="D18" s="30" t="s">
        <v>18</v>
      </c>
      <c r="E18" s="32" t="s">
        <v>4</v>
      </c>
      <c r="F18" s="30"/>
      <c r="G18" s="30"/>
      <c r="H18" s="30"/>
      <c r="I18" s="30"/>
      <c r="J18" s="30"/>
      <c r="K18" s="30"/>
      <c r="L18" s="31">
        <f>L19</f>
        <v>370</v>
      </c>
      <c r="M18" s="8"/>
      <c r="N18" s="8"/>
      <c r="O18" s="8"/>
      <c r="P18" s="8"/>
      <c r="Q18" s="8"/>
      <c r="R18" s="8"/>
      <c r="S18" s="8"/>
      <c r="T18" s="8"/>
    </row>
    <row r="19" spans="1:20" ht="60" outlineLevel="5">
      <c r="A19" s="28">
        <v>11</v>
      </c>
      <c r="B19" s="29" t="s">
        <v>19</v>
      </c>
      <c r="C19" s="30" t="s">
        <v>16</v>
      </c>
      <c r="D19" s="30" t="s">
        <v>18</v>
      </c>
      <c r="E19" s="30" t="s">
        <v>20</v>
      </c>
      <c r="F19" s="30"/>
      <c r="G19" s="30"/>
      <c r="H19" s="30"/>
      <c r="I19" s="30"/>
      <c r="J19" s="30"/>
      <c r="K19" s="30"/>
      <c r="L19" s="31">
        <v>370</v>
      </c>
      <c r="M19" s="8">
        <v>320</v>
      </c>
      <c r="N19" s="8">
        <v>320</v>
      </c>
      <c r="O19" s="8">
        <v>320</v>
      </c>
      <c r="P19" s="8">
        <v>320</v>
      </c>
      <c r="Q19" s="8">
        <v>320</v>
      </c>
      <c r="R19" s="8">
        <v>320</v>
      </c>
      <c r="S19" s="8">
        <v>320</v>
      </c>
      <c r="T19" s="8">
        <v>320</v>
      </c>
    </row>
    <row r="20" spans="1:20" ht="90" outlineLevel="1">
      <c r="A20" s="28">
        <v>12</v>
      </c>
      <c r="B20" s="29" t="s">
        <v>21</v>
      </c>
      <c r="C20" s="30" t="s">
        <v>22</v>
      </c>
      <c r="D20" s="30" t="s">
        <v>6</v>
      </c>
      <c r="E20" s="30" t="s">
        <v>4</v>
      </c>
      <c r="F20" s="30"/>
      <c r="G20" s="30"/>
      <c r="H20" s="30"/>
      <c r="I20" s="30"/>
      <c r="J20" s="30"/>
      <c r="K20" s="30"/>
      <c r="L20" s="31">
        <f>L21</f>
        <v>12613.5</v>
      </c>
      <c r="M20" s="10">
        <f aca="true" t="shared" si="4" ref="M20:T20">M21</f>
        <v>11528.5</v>
      </c>
      <c r="N20" s="10">
        <f t="shared" si="4"/>
        <v>0</v>
      </c>
      <c r="O20" s="10">
        <f t="shared" si="4"/>
        <v>11528.5</v>
      </c>
      <c r="P20" s="10">
        <f t="shared" si="4"/>
        <v>0</v>
      </c>
      <c r="Q20" s="10">
        <f t="shared" si="4"/>
        <v>11528.5</v>
      </c>
      <c r="R20" s="10">
        <f t="shared" si="4"/>
        <v>0</v>
      </c>
      <c r="S20" s="10">
        <f t="shared" si="4"/>
        <v>9369</v>
      </c>
      <c r="T20" s="10">
        <f t="shared" si="4"/>
        <v>9369</v>
      </c>
    </row>
    <row r="21" spans="1:20" ht="60" outlineLevel="2">
      <c r="A21" s="28">
        <v>13</v>
      </c>
      <c r="B21" s="29" t="s">
        <v>23</v>
      </c>
      <c r="C21" s="30" t="s">
        <v>22</v>
      </c>
      <c r="D21" s="30" t="s">
        <v>24</v>
      </c>
      <c r="E21" s="30" t="s">
        <v>4</v>
      </c>
      <c r="F21" s="30"/>
      <c r="G21" s="30"/>
      <c r="H21" s="30"/>
      <c r="I21" s="30"/>
      <c r="J21" s="30"/>
      <c r="K21" s="30"/>
      <c r="L21" s="31">
        <f>L22</f>
        <v>12613.5</v>
      </c>
      <c r="M21" s="8">
        <f aca="true" t="shared" si="5" ref="M21:T21">M22</f>
        <v>11528.5</v>
      </c>
      <c r="N21" s="8">
        <f t="shared" si="5"/>
        <v>0</v>
      </c>
      <c r="O21" s="8">
        <f t="shared" si="5"/>
        <v>11528.5</v>
      </c>
      <c r="P21" s="8">
        <f t="shared" si="5"/>
        <v>0</v>
      </c>
      <c r="Q21" s="8">
        <f t="shared" si="5"/>
        <v>11528.5</v>
      </c>
      <c r="R21" s="8">
        <f t="shared" si="5"/>
        <v>0</v>
      </c>
      <c r="S21" s="8">
        <f t="shared" si="5"/>
        <v>9369</v>
      </c>
      <c r="T21" s="8">
        <f t="shared" si="5"/>
        <v>9369</v>
      </c>
    </row>
    <row r="22" spans="1:20" ht="30" outlineLevel="3">
      <c r="A22" s="28">
        <v>14</v>
      </c>
      <c r="B22" s="29" t="s">
        <v>25</v>
      </c>
      <c r="C22" s="30" t="s">
        <v>22</v>
      </c>
      <c r="D22" s="30" t="s">
        <v>26</v>
      </c>
      <c r="E22" s="30" t="s">
        <v>4</v>
      </c>
      <c r="F22" s="30"/>
      <c r="G22" s="30"/>
      <c r="H22" s="30"/>
      <c r="I22" s="30"/>
      <c r="J22" s="30"/>
      <c r="K22" s="30"/>
      <c r="L22" s="31">
        <f>L23+L25</f>
        <v>12613.5</v>
      </c>
      <c r="M22" s="8">
        <f aca="true" t="shared" si="6" ref="M22:T22">M23+M25</f>
        <v>11528.5</v>
      </c>
      <c r="N22" s="8">
        <f t="shared" si="6"/>
        <v>0</v>
      </c>
      <c r="O22" s="8">
        <f t="shared" si="6"/>
        <v>11528.5</v>
      </c>
      <c r="P22" s="8">
        <f t="shared" si="6"/>
        <v>0</v>
      </c>
      <c r="Q22" s="8">
        <f t="shared" si="6"/>
        <v>11528.5</v>
      </c>
      <c r="R22" s="8">
        <f t="shared" si="6"/>
        <v>0</v>
      </c>
      <c r="S22" s="8">
        <f t="shared" si="6"/>
        <v>9369</v>
      </c>
      <c r="T22" s="8">
        <f t="shared" si="6"/>
        <v>9369</v>
      </c>
    </row>
    <row r="23" spans="1:20" ht="45" outlineLevel="4">
      <c r="A23" s="28">
        <v>15</v>
      </c>
      <c r="B23" s="29" t="s">
        <v>17</v>
      </c>
      <c r="C23" s="30" t="s">
        <v>22</v>
      </c>
      <c r="D23" s="30" t="s">
        <v>27</v>
      </c>
      <c r="E23" s="30" t="s">
        <v>4</v>
      </c>
      <c r="F23" s="30"/>
      <c r="G23" s="30"/>
      <c r="H23" s="30"/>
      <c r="I23" s="30"/>
      <c r="J23" s="30"/>
      <c r="K23" s="30"/>
      <c r="L23" s="31">
        <f>L24</f>
        <v>10004.9</v>
      </c>
      <c r="M23" s="8">
        <f aca="true" t="shared" si="7" ref="M23:T23">M24</f>
        <v>9019.7</v>
      </c>
      <c r="N23" s="8">
        <f t="shared" si="7"/>
        <v>0</v>
      </c>
      <c r="O23" s="8">
        <f t="shared" si="7"/>
        <v>9019.7</v>
      </c>
      <c r="P23" s="8">
        <f t="shared" si="7"/>
        <v>0</v>
      </c>
      <c r="Q23" s="8">
        <f t="shared" si="7"/>
        <v>9019.7</v>
      </c>
      <c r="R23" s="8">
        <f t="shared" si="7"/>
        <v>0</v>
      </c>
      <c r="S23" s="8">
        <f t="shared" si="7"/>
        <v>7344</v>
      </c>
      <c r="T23" s="8">
        <f t="shared" si="7"/>
        <v>7344</v>
      </c>
    </row>
    <row r="24" spans="1:20" ht="45" outlineLevel="5">
      <c r="A24" s="28">
        <v>16</v>
      </c>
      <c r="B24" s="29" t="s">
        <v>13</v>
      </c>
      <c r="C24" s="30" t="s">
        <v>22</v>
      </c>
      <c r="D24" s="30" t="s">
        <v>27</v>
      </c>
      <c r="E24" s="30" t="s">
        <v>14</v>
      </c>
      <c r="F24" s="30"/>
      <c r="G24" s="30"/>
      <c r="H24" s="30"/>
      <c r="I24" s="30"/>
      <c r="J24" s="30"/>
      <c r="K24" s="30"/>
      <c r="L24" s="31">
        <v>10004.9</v>
      </c>
      <c r="M24" s="7">
        <v>9019.7</v>
      </c>
      <c r="N24" s="4">
        <v>0</v>
      </c>
      <c r="O24" s="4">
        <v>9019.7</v>
      </c>
      <c r="P24" s="4">
        <v>0</v>
      </c>
      <c r="Q24" s="4">
        <v>9019.7</v>
      </c>
      <c r="R24" s="4">
        <v>0</v>
      </c>
      <c r="S24" s="5">
        <v>7344</v>
      </c>
      <c r="T24" s="5">
        <v>7344</v>
      </c>
    </row>
    <row r="25" spans="1:20" ht="60" outlineLevel="4">
      <c r="A25" s="28">
        <v>17</v>
      </c>
      <c r="B25" s="29" t="s">
        <v>28</v>
      </c>
      <c r="C25" s="30" t="s">
        <v>22</v>
      </c>
      <c r="D25" s="30" t="s">
        <v>29</v>
      </c>
      <c r="E25" s="30" t="s">
        <v>4</v>
      </c>
      <c r="F25" s="30"/>
      <c r="G25" s="30"/>
      <c r="H25" s="30"/>
      <c r="I25" s="30"/>
      <c r="J25" s="30"/>
      <c r="K25" s="30"/>
      <c r="L25" s="31">
        <f>L26+L27</f>
        <v>2608.6</v>
      </c>
      <c r="M25" s="8">
        <f aca="true" t="shared" si="8" ref="M25:T25">M26+M27</f>
        <v>2508.8</v>
      </c>
      <c r="N25" s="8">
        <f t="shared" si="8"/>
        <v>0</v>
      </c>
      <c r="O25" s="8">
        <f t="shared" si="8"/>
        <v>2508.8</v>
      </c>
      <c r="P25" s="8">
        <f t="shared" si="8"/>
        <v>0</v>
      </c>
      <c r="Q25" s="8">
        <f t="shared" si="8"/>
        <v>2508.8</v>
      </c>
      <c r="R25" s="8">
        <f t="shared" si="8"/>
        <v>0</v>
      </c>
      <c r="S25" s="8">
        <f t="shared" si="8"/>
        <v>2025</v>
      </c>
      <c r="T25" s="8">
        <f t="shared" si="8"/>
        <v>2025</v>
      </c>
    </row>
    <row r="26" spans="1:20" ht="60" outlineLevel="5">
      <c r="A26" s="28">
        <v>18</v>
      </c>
      <c r="B26" s="29" t="s">
        <v>19</v>
      </c>
      <c r="C26" s="30" t="s">
        <v>22</v>
      </c>
      <c r="D26" s="30" t="s">
        <v>29</v>
      </c>
      <c r="E26" s="30" t="s">
        <v>20</v>
      </c>
      <c r="F26" s="30"/>
      <c r="G26" s="30"/>
      <c r="H26" s="30"/>
      <c r="I26" s="30"/>
      <c r="J26" s="30"/>
      <c r="K26" s="30"/>
      <c r="L26" s="31">
        <v>2601.1</v>
      </c>
      <c r="M26" s="7">
        <v>2501.3</v>
      </c>
      <c r="N26" s="4">
        <v>0</v>
      </c>
      <c r="O26" s="4">
        <v>2501.3</v>
      </c>
      <c r="P26" s="4">
        <v>0</v>
      </c>
      <c r="Q26" s="4">
        <v>2501.3</v>
      </c>
      <c r="R26" s="4">
        <v>0</v>
      </c>
      <c r="S26" s="5">
        <v>2015</v>
      </c>
      <c r="T26" s="5">
        <v>2015</v>
      </c>
    </row>
    <row r="27" spans="1:20" ht="30" outlineLevel="5">
      <c r="A27" s="28">
        <v>19</v>
      </c>
      <c r="B27" s="29" t="s">
        <v>30</v>
      </c>
      <c r="C27" s="30" t="s">
        <v>22</v>
      </c>
      <c r="D27" s="30" t="s">
        <v>29</v>
      </c>
      <c r="E27" s="30" t="s">
        <v>31</v>
      </c>
      <c r="F27" s="30"/>
      <c r="G27" s="30"/>
      <c r="H27" s="30"/>
      <c r="I27" s="30"/>
      <c r="J27" s="30"/>
      <c r="K27" s="30"/>
      <c r="L27" s="31">
        <v>7.5</v>
      </c>
      <c r="M27" s="7">
        <v>7.5</v>
      </c>
      <c r="N27" s="4">
        <v>0</v>
      </c>
      <c r="O27" s="4">
        <v>7.5</v>
      </c>
      <c r="P27" s="4">
        <v>0</v>
      </c>
      <c r="Q27" s="4">
        <v>7.5</v>
      </c>
      <c r="R27" s="4">
        <v>0</v>
      </c>
      <c r="S27" s="5">
        <v>10</v>
      </c>
      <c r="T27" s="5">
        <v>10</v>
      </c>
    </row>
    <row r="28" spans="1:20" ht="15" outlineLevel="1">
      <c r="A28" s="28">
        <v>20</v>
      </c>
      <c r="B28" s="29" t="s">
        <v>32</v>
      </c>
      <c r="C28" s="30" t="s">
        <v>33</v>
      </c>
      <c r="D28" s="30" t="s">
        <v>6</v>
      </c>
      <c r="E28" s="30" t="s">
        <v>4</v>
      </c>
      <c r="F28" s="30"/>
      <c r="G28" s="30"/>
      <c r="H28" s="30"/>
      <c r="I28" s="30"/>
      <c r="J28" s="30"/>
      <c r="K28" s="30"/>
      <c r="L28" s="31">
        <f>L29</f>
        <v>0.7</v>
      </c>
      <c r="M28" s="10">
        <f aca="true" t="shared" si="9" ref="M28:T28">M29</f>
        <v>0.6</v>
      </c>
      <c r="N28" s="10">
        <f t="shared" si="9"/>
        <v>0</v>
      </c>
      <c r="O28" s="10">
        <f t="shared" si="9"/>
        <v>0.6</v>
      </c>
      <c r="P28" s="10">
        <f t="shared" si="9"/>
        <v>0</v>
      </c>
      <c r="Q28" s="10">
        <f t="shared" si="9"/>
        <v>0.6</v>
      </c>
      <c r="R28" s="10">
        <f t="shared" si="9"/>
        <v>0</v>
      </c>
      <c r="S28" s="10">
        <f t="shared" si="9"/>
        <v>0.6</v>
      </c>
      <c r="T28" s="10">
        <f t="shared" si="9"/>
        <v>0.6</v>
      </c>
    </row>
    <row r="29" spans="1:20" ht="30" outlineLevel="2">
      <c r="A29" s="28">
        <v>21</v>
      </c>
      <c r="B29" s="29" t="s">
        <v>9</v>
      </c>
      <c r="C29" s="30" t="s">
        <v>33</v>
      </c>
      <c r="D29" s="30" t="s">
        <v>10</v>
      </c>
      <c r="E29" s="30" t="s">
        <v>4</v>
      </c>
      <c r="F29" s="30"/>
      <c r="G29" s="30"/>
      <c r="H29" s="30"/>
      <c r="I29" s="30"/>
      <c r="J29" s="30"/>
      <c r="K29" s="30"/>
      <c r="L29" s="31">
        <f>L30</f>
        <v>0.7</v>
      </c>
      <c r="M29" s="8">
        <f aca="true" t="shared" si="10" ref="M29:T29">M30</f>
        <v>0.6</v>
      </c>
      <c r="N29" s="8">
        <f t="shared" si="10"/>
        <v>0</v>
      </c>
      <c r="O29" s="8">
        <f t="shared" si="10"/>
        <v>0.6</v>
      </c>
      <c r="P29" s="8">
        <f t="shared" si="10"/>
        <v>0</v>
      </c>
      <c r="Q29" s="8">
        <f t="shared" si="10"/>
        <v>0.6</v>
      </c>
      <c r="R29" s="8">
        <f t="shared" si="10"/>
        <v>0</v>
      </c>
      <c r="S29" s="8">
        <f t="shared" si="10"/>
        <v>0.6</v>
      </c>
      <c r="T29" s="8">
        <f t="shared" si="10"/>
        <v>0.6</v>
      </c>
    </row>
    <row r="30" spans="1:20" ht="75" outlineLevel="4">
      <c r="A30" s="28">
        <v>22</v>
      </c>
      <c r="B30" s="29" t="s">
        <v>34</v>
      </c>
      <c r="C30" s="30" t="s">
        <v>33</v>
      </c>
      <c r="D30" s="30" t="s">
        <v>35</v>
      </c>
      <c r="E30" s="30" t="s">
        <v>4</v>
      </c>
      <c r="F30" s="30"/>
      <c r="G30" s="30"/>
      <c r="H30" s="30"/>
      <c r="I30" s="30"/>
      <c r="J30" s="30"/>
      <c r="K30" s="30"/>
      <c r="L30" s="31">
        <f>L31</f>
        <v>0.7</v>
      </c>
      <c r="M30" s="8">
        <f aca="true" t="shared" si="11" ref="M30:T30">M31</f>
        <v>0.6</v>
      </c>
      <c r="N30" s="8">
        <f t="shared" si="11"/>
        <v>0</v>
      </c>
      <c r="O30" s="8">
        <f t="shared" si="11"/>
        <v>0.6</v>
      </c>
      <c r="P30" s="8">
        <f t="shared" si="11"/>
        <v>0</v>
      </c>
      <c r="Q30" s="8">
        <f t="shared" si="11"/>
        <v>0.6</v>
      </c>
      <c r="R30" s="8">
        <f t="shared" si="11"/>
        <v>0</v>
      </c>
      <c r="S30" s="8">
        <f t="shared" si="11"/>
        <v>0.6</v>
      </c>
      <c r="T30" s="8">
        <f t="shared" si="11"/>
        <v>0.6</v>
      </c>
    </row>
    <row r="31" spans="1:20" ht="60" outlineLevel="5">
      <c r="A31" s="28">
        <v>23</v>
      </c>
      <c r="B31" s="29" t="s">
        <v>19</v>
      </c>
      <c r="C31" s="30" t="s">
        <v>33</v>
      </c>
      <c r="D31" s="30" t="s">
        <v>35</v>
      </c>
      <c r="E31" s="30" t="s">
        <v>20</v>
      </c>
      <c r="F31" s="30"/>
      <c r="G31" s="30"/>
      <c r="H31" s="30"/>
      <c r="I31" s="30"/>
      <c r="J31" s="30"/>
      <c r="K31" s="30"/>
      <c r="L31" s="31">
        <v>0.7</v>
      </c>
      <c r="M31" s="7">
        <v>0.6</v>
      </c>
      <c r="N31" s="4">
        <v>0</v>
      </c>
      <c r="O31" s="4">
        <v>0.6</v>
      </c>
      <c r="P31" s="4">
        <v>0</v>
      </c>
      <c r="Q31" s="4">
        <v>0.6</v>
      </c>
      <c r="R31" s="4">
        <v>0</v>
      </c>
      <c r="S31" s="5">
        <v>0.6</v>
      </c>
      <c r="T31" s="5">
        <v>0.6</v>
      </c>
    </row>
    <row r="32" spans="1:20" ht="75" outlineLevel="1">
      <c r="A32" s="28">
        <v>24</v>
      </c>
      <c r="B32" s="29" t="s">
        <v>36</v>
      </c>
      <c r="C32" s="30" t="s">
        <v>37</v>
      </c>
      <c r="D32" s="30" t="s">
        <v>6</v>
      </c>
      <c r="E32" s="30" t="s">
        <v>4</v>
      </c>
      <c r="F32" s="30"/>
      <c r="G32" s="30"/>
      <c r="H32" s="30"/>
      <c r="I32" s="30"/>
      <c r="J32" s="30"/>
      <c r="K32" s="30"/>
      <c r="L32" s="31">
        <f>L33</f>
        <v>525</v>
      </c>
      <c r="M32" s="10">
        <f aca="true" t="shared" si="12" ref="M32:T33">M33</f>
        <v>525</v>
      </c>
      <c r="N32" s="10">
        <f t="shared" si="12"/>
        <v>0</v>
      </c>
      <c r="O32" s="10">
        <f t="shared" si="12"/>
        <v>525</v>
      </c>
      <c r="P32" s="10">
        <f t="shared" si="12"/>
        <v>0</v>
      </c>
      <c r="Q32" s="10">
        <f t="shared" si="12"/>
        <v>525</v>
      </c>
      <c r="R32" s="10">
        <f t="shared" si="12"/>
        <v>0</v>
      </c>
      <c r="S32" s="10">
        <f t="shared" si="12"/>
        <v>0</v>
      </c>
      <c r="T32" s="10">
        <f t="shared" si="12"/>
        <v>0</v>
      </c>
    </row>
    <row r="33" spans="1:20" ht="30" outlineLevel="2">
      <c r="A33" s="28">
        <v>25</v>
      </c>
      <c r="B33" s="29" t="s">
        <v>9</v>
      </c>
      <c r="C33" s="30" t="s">
        <v>37</v>
      </c>
      <c r="D33" s="30" t="s">
        <v>10</v>
      </c>
      <c r="E33" s="30" t="s">
        <v>4</v>
      </c>
      <c r="F33" s="30"/>
      <c r="G33" s="30"/>
      <c r="H33" s="30"/>
      <c r="I33" s="30"/>
      <c r="J33" s="30"/>
      <c r="K33" s="30"/>
      <c r="L33" s="31">
        <f>L34</f>
        <v>525</v>
      </c>
      <c r="M33" s="8">
        <f t="shared" si="12"/>
        <v>525</v>
      </c>
      <c r="N33" s="8">
        <f t="shared" si="12"/>
        <v>0</v>
      </c>
      <c r="O33" s="8">
        <f t="shared" si="12"/>
        <v>525</v>
      </c>
      <c r="P33" s="8">
        <f t="shared" si="12"/>
        <v>0</v>
      </c>
      <c r="Q33" s="8">
        <f t="shared" si="12"/>
        <v>525</v>
      </c>
      <c r="R33" s="8">
        <f t="shared" si="12"/>
        <v>0</v>
      </c>
      <c r="S33" s="8">
        <f t="shared" si="12"/>
        <v>0</v>
      </c>
      <c r="T33" s="8">
        <f t="shared" si="12"/>
        <v>0</v>
      </c>
    </row>
    <row r="34" spans="1:20" ht="90" outlineLevel="4">
      <c r="A34" s="28">
        <v>26</v>
      </c>
      <c r="B34" s="29" t="s">
        <v>38</v>
      </c>
      <c r="C34" s="30" t="s">
        <v>37</v>
      </c>
      <c r="D34" s="30" t="s">
        <v>39</v>
      </c>
      <c r="E34" s="30" t="s">
        <v>4</v>
      </c>
      <c r="F34" s="30"/>
      <c r="G34" s="30"/>
      <c r="H34" s="30"/>
      <c r="I34" s="30"/>
      <c r="J34" s="30"/>
      <c r="K34" s="30"/>
      <c r="L34" s="31">
        <f>L35</f>
        <v>525</v>
      </c>
      <c r="M34" s="8">
        <f aca="true" t="shared" si="13" ref="M34:T34">M35</f>
        <v>525</v>
      </c>
      <c r="N34" s="8">
        <f t="shared" si="13"/>
        <v>0</v>
      </c>
      <c r="O34" s="8">
        <f t="shared" si="13"/>
        <v>525</v>
      </c>
      <c r="P34" s="8">
        <f t="shared" si="13"/>
        <v>0</v>
      </c>
      <c r="Q34" s="8">
        <f t="shared" si="13"/>
        <v>525</v>
      </c>
      <c r="R34" s="8">
        <f t="shared" si="13"/>
        <v>0</v>
      </c>
      <c r="S34" s="8">
        <f t="shared" si="13"/>
        <v>0</v>
      </c>
      <c r="T34" s="8">
        <f t="shared" si="13"/>
        <v>0</v>
      </c>
    </row>
    <row r="35" spans="1:20" ht="30" outlineLevel="5">
      <c r="A35" s="28">
        <v>27</v>
      </c>
      <c r="B35" s="29" t="s">
        <v>40</v>
      </c>
      <c r="C35" s="30" t="s">
        <v>37</v>
      </c>
      <c r="D35" s="30" t="s">
        <v>39</v>
      </c>
      <c r="E35" s="30" t="s">
        <v>41</v>
      </c>
      <c r="F35" s="30"/>
      <c r="G35" s="30"/>
      <c r="H35" s="30"/>
      <c r="I35" s="30"/>
      <c r="J35" s="30"/>
      <c r="K35" s="30"/>
      <c r="L35" s="31">
        <v>525</v>
      </c>
      <c r="M35" s="7">
        <v>525</v>
      </c>
      <c r="N35" s="4">
        <v>0</v>
      </c>
      <c r="O35" s="4">
        <v>525</v>
      </c>
      <c r="P35" s="4">
        <v>0</v>
      </c>
      <c r="Q35" s="4">
        <v>525</v>
      </c>
      <c r="R35" s="4">
        <v>0</v>
      </c>
      <c r="S35" s="5">
        <v>0</v>
      </c>
      <c r="T35" s="5">
        <v>0</v>
      </c>
    </row>
    <row r="36" spans="1:20" ht="30" outlineLevel="1">
      <c r="A36" s="28">
        <v>28</v>
      </c>
      <c r="B36" s="29" t="s">
        <v>42</v>
      </c>
      <c r="C36" s="30" t="s">
        <v>43</v>
      </c>
      <c r="D36" s="30" t="s">
        <v>6</v>
      </c>
      <c r="E36" s="30" t="s">
        <v>4</v>
      </c>
      <c r="F36" s="30"/>
      <c r="G36" s="30"/>
      <c r="H36" s="30"/>
      <c r="I36" s="30"/>
      <c r="J36" s="30"/>
      <c r="K36" s="30"/>
      <c r="L36" s="31">
        <f>L37</f>
        <v>2513.7</v>
      </c>
      <c r="M36" s="10">
        <f aca="true" t="shared" si="14" ref="M36:T36">M37</f>
        <v>4242.589</v>
      </c>
      <c r="N36" s="10">
        <f t="shared" si="14"/>
        <v>13.2</v>
      </c>
      <c r="O36" s="10">
        <f t="shared" si="14"/>
        <v>4242.589</v>
      </c>
      <c r="P36" s="10">
        <f t="shared" si="14"/>
        <v>13.2</v>
      </c>
      <c r="Q36" s="10">
        <f t="shared" si="14"/>
        <v>4242.589</v>
      </c>
      <c r="R36" s="10">
        <f t="shared" si="14"/>
        <v>13.2</v>
      </c>
      <c r="S36" s="10">
        <f t="shared" si="14"/>
        <v>3055.7999999999997</v>
      </c>
      <c r="T36" s="10">
        <f t="shared" si="14"/>
        <v>2541.2</v>
      </c>
    </row>
    <row r="37" spans="1:20" ht="60" outlineLevel="2">
      <c r="A37" s="28">
        <v>29</v>
      </c>
      <c r="B37" s="29" t="s">
        <v>23</v>
      </c>
      <c r="C37" s="30" t="s">
        <v>43</v>
      </c>
      <c r="D37" s="30" t="s">
        <v>24</v>
      </c>
      <c r="E37" s="30" t="s">
        <v>4</v>
      </c>
      <c r="F37" s="30"/>
      <c r="G37" s="30"/>
      <c r="H37" s="30"/>
      <c r="I37" s="30"/>
      <c r="J37" s="30"/>
      <c r="K37" s="30"/>
      <c r="L37" s="31">
        <f>L38</f>
        <v>2513.7</v>
      </c>
      <c r="M37" s="8">
        <f aca="true" t="shared" si="15" ref="M37:T37">M38</f>
        <v>4242.589</v>
      </c>
      <c r="N37" s="8">
        <f t="shared" si="15"/>
        <v>13.2</v>
      </c>
      <c r="O37" s="8">
        <f t="shared" si="15"/>
        <v>4242.589</v>
      </c>
      <c r="P37" s="8">
        <f t="shared" si="15"/>
        <v>13.2</v>
      </c>
      <c r="Q37" s="8">
        <f t="shared" si="15"/>
        <v>4242.589</v>
      </c>
      <c r="R37" s="8">
        <f t="shared" si="15"/>
        <v>13.2</v>
      </c>
      <c r="S37" s="8">
        <f t="shared" si="15"/>
        <v>3055.7999999999997</v>
      </c>
      <c r="T37" s="8">
        <f t="shared" si="15"/>
        <v>2541.2</v>
      </c>
    </row>
    <row r="38" spans="1:20" ht="30" outlineLevel="3">
      <c r="A38" s="28">
        <v>30</v>
      </c>
      <c r="B38" s="29" t="s">
        <v>25</v>
      </c>
      <c r="C38" s="30" t="s">
        <v>43</v>
      </c>
      <c r="D38" s="30" t="s">
        <v>26</v>
      </c>
      <c r="E38" s="30" t="s">
        <v>4</v>
      </c>
      <c r="F38" s="30"/>
      <c r="G38" s="30"/>
      <c r="H38" s="30"/>
      <c r="I38" s="30"/>
      <c r="J38" s="30"/>
      <c r="K38" s="30"/>
      <c r="L38" s="31">
        <f>L39+L41+L43+L45+L47+L49+L51</f>
        <v>2513.7</v>
      </c>
      <c r="M38" s="8">
        <f aca="true" t="shared" si="16" ref="M38:T38">M39+M41+M43+M45+M47+M49+M51</f>
        <v>4242.589</v>
      </c>
      <c r="N38" s="8">
        <f t="shared" si="16"/>
        <v>13.2</v>
      </c>
      <c r="O38" s="8">
        <f t="shared" si="16"/>
        <v>4242.589</v>
      </c>
      <c r="P38" s="8">
        <f t="shared" si="16"/>
        <v>13.2</v>
      </c>
      <c r="Q38" s="8">
        <f t="shared" si="16"/>
        <v>4242.589</v>
      </c>
      <c r="R38" s="8">
        <f t="shared" si="16"/>
        <v>13.2</v>
      </c>
      <c r="S38" s="8">
        <f t="shared" si="16"/>
        <v>3055.7999999999997</v>
      </c>
      <c r="T38" s="8">
        <f t="shared" si="16"/>
        <v>2541.2</v>
      </c>
    </row>
    <row r="39" spans="1:20" ht="120" outlineLevel="4">
      <c r="A39" s="28">
        <v>31</v>
      </c>
      <c r="B39" s="29" t="s">
        <v>44</v>
      </c>
      <c r="C39" s="30" t="s">
        <v>43</v>
      </c>
      <c r="D39" s="30" t="s">
        <v>45</v>
      </c>
      <c r="E39" s="30" t="s">
        <v>4</v>
      </c>
      <c r="F39" s="30"/>
      <c r="G39" s="30"/>
      <c r="H39" s="30"/>
      <c r="I39" s="30"/>
      <c r="J39" s="30"/>
      <c r="K39" s="30"/>
      <c r="L39" s="31">
        <f>L40</f>
        <v>500</v>
      </c>
      <c r="M39" s="8">
        <f aca="true" t="shared" si="17" ref="M39:T39">M40</f>
        <v>2425.5</v>
      </c>
      <c r="N39" s="8">
        <f t="shared" si="17"/>
        <v>0</v>
      </c>
      <c r="O39" s="8">
        <f t="shared" si="17"/>
        <v>2425.5</v>
      </c>
      <c r="P39" s="8">
        <f t="shared" si="17"/>
        <v>0</v>
      </c>
      <c r="Q39" s="8">
        <f t="shared" si="17"/>
        <v>2425.5</v>
      </c>
      <c r="R39" s="8">
        <f t="shared" si="17"/>
        <v>0</v>
      </c>
      <c r="S39" s="8">
        <f t="shared" si="17"/>
        <v>1185</v>
      </c>
      <c r="T39" s="8">
        <f t="shared" si="17"/>
        <v>658</v>
      </c>
    </row>
    <row r="40" spans="1:20" ht="30" outlineLevel="5">
      <c r="A40" s="28">
        <v>32</v>
      </c>
      <c r="B40" s="29" t="s">
        <v>46</v>
      </c>
      <c r="C40" s="30" t="s">
        <v>43</v>
      </c>
      <c r="D40" s="30" t="s">
        <v>45</v>
      </c>
      <c r="E40" s="30" t="s">
        <v>47</v>
      </c>
      <c r="F40" s="30"/>
      <c r="G40" s="30"/>
      <c r="H40" s="30"/>
      <c r="I40" s="30"/>
      <c r="J40" s="30"/>
      <c r="K40" s="30"/>
      <c r="L40" s="31">
        <v>500</v>
      </c>
      <c r="M40" s="7">
        <v>2425.5</v>
      </c>
      <c r="N40" s="4">
        <v>0</v>
      </c>
      <c r="O40" s="4">
        <v>2425.5</v>
      </c>
      <c r="P40" s="4">
        <v>0</v>
      </c>
      <c r="Q40" s="4">
        <v>2425.5</v>
      </c>
      <c r="R40" s="4">
        <v>0</v>
      </c>
      <c r="S40" s="5">
        <v>1185</v>
      </c>
      <c r="T40" s="5">
        <v>658</v>
      </c>
    </row>
    <row r="41" spans="1:20" ht="30" outlineLevel="4">
      <c r="A41" s="28">
        <v>33</v>
      </c>
      <c r="B41" s="29" t="s">
        <v>48</v>
      </c>
      <c r="C41" s="30" t="s">
        <v>43</v>
      </c>
      <c r="D41" s="30" t="s">
        <v>49</v>
      </c>
      <c r="E41" s="30" t="s">
        <v>4</v>
      </c>
      <c r="F41" s="30"/>
      <c r="G41" s="30"/>
      <c r="H41" s="30"/>
      <c r="I41" s="30"/>
      <c r="J41" s="30"/>
      <c r="K41" s="30"/>
      <c r="L41" s="31">
        <f>L42</f>
        <v>13</v>
      </c>
      <c r="M41" s="8">
        <f aca="true" t="shared" si="18" ref="M41:T41">M42</f>
        <v>13</v>
      </c>
      <c r="N41" s="8">
        <f t="shared" si="18"/>
        <v>13</v>
      </c>
      <c r="O41" s="8">
        <f t="shared" si="18"/>
        <v>13</v>
      </c>
      <c r="P41" s="8">
        <f t="shared" si="18"/>
        <v>13</v>
      </c>
      <c r="Q41" s="8">
        <f t="shared" si="18"/>
        <v>13</v>
      </c>
      <c r="R41" s="8">
        <f t="shared" si="18"/>
        <v>13</v>
      </c>
      <c r="S41" s="8">
        <f t="shared" si="18"/>
        <v>13</v>
      </c>
      <c r="T41" s="8">
        <f t="shared" si="18"/>
        <v>13</v>
      </c>
    </row>
    <row r="42" spans="1:20" ht="60" outlineLevel="5">
      <c r="A42" s="28">
        <v>34</v>
      </c>
      <c r="B42" s="29" t="s">
        <v>19</v>
      </c>
      <c r="C42" s="30" t="s">
        <v>43</v>
      </c>
      <c r="D42" s="30" t="s">
        <v>49</v>
      </c>
      <c r="E42" s="30" t="s">
        <v>20</v>
      </c>
      <c r="F42" s="30"/>
      <c r="G42" s="30"/>
      <c r="H42" s="30"/>
      <c r="I42" s="30"/>
      <c r="J42" s="30"/>
      <c r="K42" s="30"/>
      <c r="L42" s="31">
        <v>13</v>
      </c>
      <c r="M42" s="8">
        <v>13</v>
      </c>
      <c r="N42" s="8">
        <v>13</v>
      </c>
      <c r="O42" s="8">
        <v>13</v>
      </c>
      <c r="P42" s="8">
        <v>13</v>
      </c>
      <c r="Q42" s="8">
        <v>13</v>
      </c>
      <c r="R42" s="8">
        <v>13</v>
      </c>
      <c r="S42" s="8">
        <v>13</v>
      </c>
      <c r="T42" s="8">
        <v>13</v>
      </c>
    </row>
    <row r="43" spans="1:20" ht="30" outlineLevel="4">
      <c r="A43" s="28">
        <v>35</v>
      </c>
      <c r="B43" s="29" t="s">
        <v>50</v>
      </c>
      <c r="C43" s="30" t="s">
        <v>43</v>
      </c>
      <c r="D43" s="30" t="s">
        <v>51</v>
      </c>
      <c r="E43" s="30" t="s">
        <v>4</v>
      </c>
      <c r="F43" s="30"/>
      <c r="G43" s="30"/>
      <c r="H43" s="30"/>
      <c r="I43" s="30"/>
      <c r="J43" s="30"/>
      <c r="K43" s="30"/>
      <c r="L43" s="31">
        <f>L44</f>
        <v>590</v>
      </c>
      <c r="M43" s="8">
        <f aca="true" t="shared" si="19" ref="M43:T43">M44</f>
        <v>620</v>
      </c>
      <c r="N43" s="8">
        <f t="shared" si="19"/>
        <v>0</v>
      </c>
      <c r="O43" s="8">
        <f t="shared" si="19"/>
        <v>620</v>
      </c>
      <c r="P43" s="8">
        <f t="shared" si="19"/>
        <v>0</v>
      </c>
      <c r="Q43" s="8">
        <f t="shared" si="19"/>
        <v>620</v>
      </c>
      <c r="R43" s="8">
        <f t="shared" si="19"/>
        <v>0</v>
      </c>
      <c r="S43" s="8">
        <f t="shared" si="19"/>
        <v>600</v>
      </c>
      <c r="T43" s="8">
        <f t="shared" si="19"/>
        <v>600</v>
      </c>
    </row>
    <row r="44" spans="1:20" ht="60" outlineLevel="5">
      <c r="A44" s="28">
        <v>36</v>
      </c>
      <c r="B44" s="29" t="s">
        <v>19</v>
      </c>
      <c r="C44" s="30" t="s">
        <v>43</v>
      </c>
      <c r="D44" s="30" t="s">
        <v>51</v>
      </c>
      <c r="E44" s="30" t="s">
        <v>20</v>
      </c>
      <c r="F44" s="30"/>
      <c r="G44" s="30"/>
      <c r="H44" s="30"/>
      <c r="I44" s="30"/>
      <c r="J44" s="30"/>
      <c r="K44" s="30"/>
      <c r="L44" s="31">
        <v>590</v>
      </c>
      <c r="M44" s="7">
        <v>620</v>
      </c>
      <c r="N44" s="4">
        <v>0</v>
      </c>
      <c r="O44" s="4">
        <v>620</v>
      </c>
      <c r="P44" s="4">
        <v>0</v>
      </c>
      <c r="Q44" s="4">
        <v>620</v>
      </c>
      <c r="R44" s="4">
        <v>0</v>
      </c>
      <c r="S44" s="5">
        <v>600</v>
      </c>
      <c r="T44" s="5">
        <v>600</v>
      </c>
    </row>
    <row r="45" spans="1:20" ht="30" outlineLevel="4">
      <c r="A45" s="28">
        <v>37</v>
      </c>
      <c r="B45" s="29" t="s">
        <v>52</v>
      </c>
      <c r="C45" s="30" t="s">
        <v>43</v>
      </c>
      <c r="D45" s="30" t="s">
        <v>53</v>
      </c>
      <c r="E45" s="30" t="s">
        <v>4</v>
      </c>
      <c r="F45" s="30"/>
      <c r="G45" s="30"/>
      <c r="H45" s="30"/>
      <c r="I45" s="30"/>
      <c r="J45" s="30"/>
      <c r="K45" s="30"/>
      <c r="L45" s="31">
        <f>L46</f>
        <v>1206</v>
      </c>
      <c r="M45" s="8">
        <f aca="true" t="shared" si="20" ref="M45:T45">M46</f>
        <v>1029.389</v>
      </c>
      <c r="N45" s="8">
        <f t="shared" si="20"/>
        <v>0</v>
      </c>
      <c r="O45" s="8">
        <f t="shared" si="20"/>
        <v>1029.389</v>
      </c>
      <c r="P45" s="8">
        <f t="shared" si="20"/>
        <v>0</v>
      </c>
      <c r="Q45" s="8">
        <f t="shared" si="20"/>
        <v>1029.389</v>
      </c>
      <c r="R45" s="8">
        <f t="shared" si="20"/>
        <v>0</v>
      </c>
      <c r="S45" s="8">
        <f t="shared" si="20"/>
        <v>970</v>
      </c>
      <c r="T45" s="8">
        <f t="shared" si="20"/>
        <v>970</v>
      </c>
    </row>
    <row r="46" spans="1:20" ht="45" outlineLevel="5">
      <c r="A46" s="28">
        <v>38</v>
      </c>
      <c r="B46" s="29" t="s">
        <v>54</v>
      </c>
      <c r="C46" s="30" t="s">
        <v>43</v>
      </c>
      <c r="D46" s="30" t="s">
        <v>53</v>
      </c>
      <c r="E46" s="30" t="s">
        <v>55</v>
      </c>
      <c r="F46" s="30"/>
      <c r="G46" s="30"/>
      <c r="H46" s="30"/>
      <c r="I46" s="30"/>
      <c r="J46" s="30"/>
      <c r="K46" s="30"/>
      <c r="L46" s="31">
        <v>1206</v>
      </c>
      <c r="M46" s="7">
        <v>1029.389</v>
      </c>
      <c r="N46" s="4">
        <v>0</v>
      </c>
      <c r="O46" s="4">
        <v>1029.389</v>
      </c>
      <c r="P46" s="4">
        <v>0</v>
      </c>
      <c r="Q46" s="4">
        <v>1029.389</v>
      </c>
      <c r="R46" s="4">
        <v>0</v>
      </c>
      <c r="S46" s="5">
        <v>970</v>
      </c>
      <c r="T46" s="5">
        <v>970</v>
      </c>
    </row>
    <row r="47" spans="1:20" ht="120" outlineLevel="4">
      <c r="A47" s="28">
        <v>39</v>
      </c>
      <c r="B47" s="29" t="s">
        <v>56</v>
      </c>
      <c r="C47" s="30" t="s">
        <v>43</v>
      </c>
      <c r="D47" s="30" t="s">
        <v>57</v>
      </c>
      <c r="E47" s="30" t="s">
        <v>4</v>
      </c>
      <c r="F47" s="30"/>
      <c r="G47" s="30"/>
      <c r="H47" s="30"/>
      <c r="I47" s="30"/>
      <c r="J47" s="30"/>
      <c r="K47" s="30"/>
      <c r="L47" s="31">
        <f>L48</f>
        <v>0.2</v>
      </c>
      <c r="M47" s="8">
        <f aca="true" t="shared" si="21" ref="M47:T47">M48</f>
        <v>0.2</v>
      </c>
      <c r="N47" s="8">
        <f t="shared" si="21"/>
        <v>0.2</v>
      </c>
      <c r="O47" s="8">
        <f t="shared" si="21"/>
        <v>0.2</v>
      </c>
      <c r="P47" s="8">
        <f t="shared" si="21"/>
        <v>0.2</v>
      </c>
      <c r="Q47" s="8">
        <f t="shared" si="21"/>
        <v>0.2</v>
      </c>
      <c r="R47" s="8">
        <f t="shared" si="21"/>
        <v>0.2</v>
      </c>
      <c r="S47" s="8">
        <f t="shared" si="21"/>
        <v>0.2</v>
      </c>
      <c r="T47" s="8">
        <f t="shared" si="21"/>
        <v>0.2</v>
      </c>
    </row>
    <row r="48" spans="1:20" ht="60" outlineLevel="5">
      <c r="A48" s="28">
        <v>40</v>
      </c>
      <c r="B48" s="29" t="s">
        <v>19</v>
      </c>
      <c r="C48" s="30" t="s">
        <v>43</v>
      </c>
      <c r="D48" s="30" t="s">
        <v>57</v>
      </c>
      <c r="E48" s="30" t="s">
        <v>20</v>
      </c>
      <c r="F48" s="30"/>
      <c r="G48" s="30"/>
      <c r="H48" s="30"/>
      <c r="I48" s="30"/>
      <c r="J48" s="30"/>
      <c r="K48" s="30"/>
      <c r="L48" s="31">
        <v>0.2</v>
      </c>
      <c r="M48" s="8">
        <v>0.2</v>
      </c>
      <c r="N48" s="8">
        <v>0.2</v>
      </c>
      <c r="O48" s="8">
        <v>0.2</v>
      </c>
      <c r="P48" s="8">
        <v>0.2</v>
      </c>
      <c r="Q48" s="8">
        <v>0.2</v>
      </c>
      <c r="R48" s="8">
        <v>0.2</v>
      </c>
      <c r="S48" s="8">
        <v>0.2</v>
      </c>
      <c r="T48" s="8">
        <v>0.2</v>
      </c>
    </row>
    <row r="49" spans="1:20" ht="45" outlineLevel="4">
      <c r="A49" s="28">
        <v>41</v>
      </c>
      <c r="B49" s="29" t="s">
        <v>58</v>
      </c>
      <c r="C49" s="30" t="s">
        <v>43</v>
      </c>
      <c r="D49" s="30" t="s">
        <v>59</v>
      </c>
      <c r="E49" s="30" t="s">
        <v>4</v>
      </c>
      <c r="F49" s="30"/>
      <c r="G49" s="30"/>
      <c r="H49" s="30"/>
      <c r="I49" s="30"/>
      <c r="J49" s="30"/>
      <c r="K49" s="30"/>
      <c r="L49" s="31">
        <f>L50</f>
        <v>200</v>
      </c>
      <c r="M49" s="8">
        <f aca="true" t="shared" si="22" ref="M49:T49">M50</f>
        <v>150</v>
      </c>
      <c r="N49" s="8">
        <f t="shared" si="22"/>
        <v>0</v>
      </c>
      <c r="O49" s="8">
        <f t="shared" si="22"/>
        <v>150</v>
      </c>
      <c r="P49" s="8">
        <f t="shared" si="22"/>
        <v>0</v>
      </c>
      <c r="Q49" s="8">
        <f t="shared" si="22"/>
        <v>150</v>
      </c>
      <c r="R49" s="8">
        <f t="shared" si="22"/>
        <v>0</v>
      </c>
      <c r="S49" s="8">
        <f t="shared" si="22"/>
        <v>287.6</v>
      </c>
      <c r="T49" s="8">
        <f t="shared" si="22"/>
        <v>300</v>
      </c>
    </row>
    <row r="50" spans="1:20" ht="60" outlineLevel="5">
      <c r="A50" s="28">
        <v>42</v>
      </c>
      <c r="B50" s="29" t="s">
        <v>19</v>
      </c>
      <c r="C50" s="30" t="s">
        <v>43</v>
      </c>
      <c r="D50" s="30" t="s">
        <v>59</v>
      </c>
      <c r="E50" s="30" t="s">
        <v>20</v>
      </c>
      <c r="F50" s="30"/>
      <c r="G50" s="30"/>
      <c r="H50" s="30"/>
      <c r="I50" s="30"/>
      <c r="J50" s="30"/>
      <c r="K50" s="30"/>
      <c r="L50" s="31">
        <v>200</v>
      </c>
      <c r="M50" s="7">
        <v>150</v>
      </c>
      <c r="N50" s="4">
        <v>0</v>
      </c>
      <c r="O50" s="4">
        <v>150</v>
      </c>
      <c r="P50" s="4">
        <v>0</v>
      </c>
      <c r="Q50" s="4">
        <v>150</v>
      </c>
      <c r="R50" s="4">
        <v>0</v>
      </c>
      <c r="S50" s="5">
        <v>287.6</v>
      </c>
      <c r="T50" s="5">
        <v>300</v>
      </c>
    </row>
    <row r="51" spans="1:20" ht="30" outlineLevel="4">
      <c r="A51" s="28">
        <v>43</v>
      </c>
      <c r="B51" s="29" t="s">
        <v>60</v>
      </c>
      <c r="C51" s="30" t="s">
        <v>43</v>
      </c>
      <c r="D51" s="30" t="s">
        <v>61</v>
      </c>
      <c r="E51" s="30" t="s">
        <v>4</v>
      </c>
      <c r="F51" s="30"/>
      <c r="G51" s="30"/>
      <c r="H51" s="30"/>
      <c r="I51" s="30"/>
      <c r="J51" s="30"/>
      <c r="K51" s="30"/>
      <c r="L51" s="31">
        <f>L52</f>
        <v>4.5</v>
      </c>
      <c r="M51" s="8">
        <f aca="true" t="shared" si="23" ref="M51:T51">M52</f>
        <v>4.5</v>
      </c>
      <c r="N51" s="8">
        <f t="shared" si="23"/>
        <v>0</v>
      </c>
      <c r="O51" s="8">
        <f t="shared" si="23"/>
        <v>4.5</v>
      </c>
      <c r="P51" s="8">
        <f t="shared" si="23"/>
        <v>0</v>
      </c>
      <c r="Q51" s="8">
        <f t="shared" si="23"/>
        <v>4.5</v>
      </c>
      <c r="R51" s="8">
        <f t="shared" si="23"/>
        <v>0</v>
      </c>
      <c r="S51" s="8">
        <f t="shared" si="23"/>
        <v>0</v>
      </c>
      <c r="T51" s="8">
        <f t="shared" si="23"/>
        <v>0</v>
      </c>
    </row>
    <row r="52" spans="1:20" ht="30" outlineLevel="5">
      <c r="A52" s="28">
        <v>44</v>
      </c>
      <c r="B52" s="29" t="s">
        <v>30</v>
      </c>
      <c r="C52" s="30" t="s">
        <v>43</v>
      </c>
      <c r="D52" s="30" t="s">
        <v>61</v>
      </c>
      <c r="E52" s="30" t="s">
        <v>31</v>
      </c>
      <c r="F52" s="30"/>
      <c r="G52" s="30"/>
      <c r="H52" s="30"/>
      <c r="I52" s="30"/>
      <c r="J52" s="30"/>
      <c r="K52" s="30"/>
      <c r="L52" s="31">
        <v>4.5</v>
      </c>
      <c r="M52" s="7">
        <v>4.5</v>
      </c>
      <c r="N52" s="4">
        <v>0</v>
      </c>
      <c r="O52" s="4">
        <v>4.5</v>
      </c>
      <c r="P52" s="4">
        <v>0</v>
      </c>
      <c r="Q52" s="4">
        <v>4.5</v>
      </c>
      <c r="R52" s="4">
        <v>0</v>
      </c>
      <c r="S52" s="5">
        <v>0</v>
      </c>
      <c r="T52" s="5">
        <v>0</v>
      </c>
    </row>
    <row r="53" spans="1:20" ht="15">
      <c r="A53" s="28">
        <v>45</v>
      </c>
      <c r="B53" s="29" t="s">
        <v>62</v>
      </c>
      <c r="C53" s="30" t="s">
        <v>63</v>
      </c>
      <c r="D53" s="30" t="s">
        <v>6</v>
      </c>
      <c r="E53" s="30" t="s">
        <v>4</v>
      </c>
      <c r="F53" s="30"/>
      <c r="G53" s="30"/>
      <c r="H53" s="30"/>
      <c r="I53" s="30"/>
      <c r="J53" s="30"/>
      <c r="K53" s="30"/>
      <c r="L53" s="31">
        <f>L54</f>
        <v>474.5</v>
      </c>
      <c r="M53" s="14">
        <f aca="true" t="shared" si="24" ref="M53:T53">M54</f>
        <v>492.5</v>
      </c>
      <c r="N53" s="14">
        <f t="shared" si="24"/>
        <v>0</v>
      </c>
      <c r="O53" s="14">
        <f t="shared" si="24"/>
        <v>492.5</v>
      </c>
      <c r="P53" s="14">
        <f t="shared" si="24"/>
        <v>0</v>
      </c>
      <c r="Q53" s="14">
        <f t="shared" si="24"/>
        <v>492.5</v>
      </c>
      <c r="R53" s="14">
        <f t="shared" si="24"/>
        <v>0</v>
      </c>
      <c r="S53" s="14">
        <f t="shared" si="24"/>
        <v>493.1</v>
      </c>
      <c r="T53" s="14">
        <f t="shared" si="24"/>
        <v>510.3</v>
      </c>
    </row>
    <row r="54" spans="1:20" ht="30" outlineLevel="1">
      <c r="A54" s="28">
        <v>46</v>
      </c>
      <c r="B54" s="29" t="s">
        <v>64</v>
      </c>
      <c r="C54" s="30" t="s">
        <v>65</v>
      </c>
      <c r="D54" s="30" t="s">
        <v>6</v>
      </c>
      <c r="E54" s="30" t="s">
        <v>4</v>
      </c>
      <c r="F54" s="30"/>
      <c r="G54" s="30"/>
      <c r="H54" s="30"/>
      <c r="I54" s="30"/>
      <c r="J54" s="30"/>
      <c r="K54" s="30"/>
      <c r="L54" s="31">
        <f>L55</f>
        <v>474.5</v>
      </c>
      <c r="M54" s="8">
        <f aca="true" t="shared" si="25" ref="M54:T54">M55</f>
        <v>492.5</v>
      </c>
      <c r="N54" s="8">
        <f t="shared" si="25"/>
        <v>0</v>
      </c>
      <c r="O54" s="8">
        <f t="shared" si="25"/>
        <v>492.5</v>
      </c>
      <c r="P54" s="8">
        <f t="shared" si="25"/>
        <v>0</v>
      </c>
      <c r="Q54" s="8">
        <f t="shared" si="25"/>
        <v>492.5</v>
      </c>
      <c r="R54" s="8">
        <f t="shared" si="25"/>
        <v>0</v>
      </c>
      <c r="S54" s="8">
        <f t="shared" si="25"/>
        <v>493.1</v>
      </c>
      <c r="T54" s="8">
        <f t="shared" si="25"/>
        <v>510.3</v>
      </c>
    </row>
    <row r="55" spans="1:20" ht="60" outlineLevel="2">
      <c r="A55" s="28">
        <v>47</v>
      </c>
      <c r="B55" s="29" t="s">
        <v>23</v>
      </c>
      <c r="C55" s="30" t="s">
        <v>65</v>
      </c>
      <c r="D55" s="30" t="s">
        <v>24</v>
      </c>
      <c r="E55" s="30" t="s">
        <v>4</v>
      </c>
      <c r="F55" s="30"/>
      <c r="G55" s="30"/>
      <c r="H55" s="30"/>
      <c r="I55" s="30"/>
      <c r="J55" s="30"/>
      <c r="K55" s="30"/>
      <c r="L55" s="31">
        <f>L56</f>
        <v>474.5</v>
      </c>
      <c r="M55" s="8">
        <f aca="true" t="shared" si="26" ref="M55:T55">M56</f>
        <v>492.5</v>
      </c>
      <c r="N55" s="8">
        <f t="shared" si="26"/>
        <v>0</v>
      </c>
      <c r="O55" s="8">
        <f t="shared" si="26"/>
        <v>492.5</v>
      </c>
      <c r="P55" s="8">
        <f t="shared" si="26"/>
        <v>0</v>
      </c>
      <c r="Q55" s="8">
        <f t="shared" si="26"/>
        <v>492.5</v>
      </c>
      <c r="R55" s="8">
        <f t="shared" si="26"/>
        <v>0</v>
      </c>
      <c r="S55" s="8">
        <f t="shared" si="26"/>
        <v>493.1</v>
      </c>
      <c r="T55" s="8">
        <f t="shared" si="26"/>
        <v>510.3</v>
      </c>
    </row>
    <row r="56" spans="1:20" ht="60" outlineLevel="3">
      <c r="A56" s="28">
        <v>48</v>
      </c>
      <c r="B56" s="29" t="s">
        <v>66</v>
      </c>
      <c r="C56" s="30" t="s">
        <v>65</v>
      </c>
      <c r="D56" s="30" t="s">
        <v>67</v>
      </c>
      <c r="E56" s="30" t="s">
        <v>4</v>
      </c>
      <c r="F56" s="30"/>
      <c r="G56" s="30"/>
      <c r="H56" s="30"/>
      <c r="I56" s="30"/>
      <c r="J56" s="30"/>
      <c r="K56" s="30"/>
      <c r="L56" s="31">
        <f>L57</f>
        <v>474.5</v>
      </c>
      <c r="M56" s="8">
        <f aca="true" t="shared" si="27" ref="M56:T56">M57</f>
        <v>492.5</v>
      </c>
      <c r="N56" s="8">
        <f t="shared" si="27"/>
        <v>0</v>
      </c>
      <c r="O56" s="8">
        <f t="shared" si="27"/>
        <v>492.5</v>
      </c>
      <c r="P56" s="8">
        <f t="shared" si="27"/>
        <v>0</v>
      </c>
      <c r="Q56" s="8">
        <f t="shared" si="27"/>
        <v>492.5</v>
      </c>
      <c r="R56" s="8">
        <f t="shared" si="27"/>
        <v>0</v>
      </c>
      <c r="S56" s="8">
        <f t="shared" si="27"/>
        <v>493.1</v>
      </c>
      <c r="T56" s="8">
        <f t="shared" si="27"/>
        <v>510.3</v>
      </c>
    </row>
    <row r="57" spans="1:20" ht="75" outlineLevel="4">
      <c r="A57" s="28">
        <v>49</v>
      </c>
      <c r="B57" s="29" t="s">
        <v>68</v>
      </c>
      <c r="C57" s="30" t="s">
        <v>65</v>
      </c>
      <c r="D57" s="30" t="s">
        <v>69</v>
      </c>
      <c r="E57" s="30" t="s">
        <v>4</v>
      </c>
      <c r="F57" s="30"/>
      <c r="G57" s="30"/>
      <c r="H57" s="30"/>
      <c r="I57" s="30"/>
      <c r="J57" s="30"/>
      <c r="K57" s="30"/>
      <c r="L57" s="31">
        <f>L58+L59</f>
        <v>474.5</v>
      </c>
      <c r="M57" s="8">
        <f aca="true" t="shared" si="28" ref="M57:T57">M58+M59</f>
        <v>492.5</v>
      </c>
      <c r="N57" s="8">
        <f t="shared" si="28"/>
        <v>0</v>
      </c>
      <c r="O57" s="8">
        <f t="shared" si="28"/>
        <v>492.5</v>
      </c>
      <c r="P57" s="8">
        <f t="shared" si="28"/>
        <v>0</v>
      </c>
      <c r="Q57" s="8">
        <f t="shared" si="28"/>
        <v>492.5</v>
      </c>
      <c r="R57" s="8">
        <f t="shared" si="28"/>
        <v>0</v>
      </c>
      <c r="S57" s="8">
        <f t="shared" si="28"/>
        <v>493.1</v>
      </c>
      <c r="T57" s="8">
        <f t="shared" si="28"/>
        <v>510.3</v>
      </c>
    </row>
    <row r="58" spans="1:20" ht="45" outlineLevel="5">
      <c r="A58" s="28">
        <v>50</v>
      </c>
      <c r="B58" s="29" t="s">
        <v>13</v>
      </c>
      <c r="C58" s="30" t="s">
        <v>65</v>
      </c>
      <c r="D58" s="30" t="s">
        <v>69</v>
      </c>
      <c r="E58" s="30" t="s">
        <v>14</v>
      </c>
      <c r="F58" s="30"/>
      <c r="G58" s="30"/>
      <c r="H58" s="30"/>
      <c r="I58" s="30"/>
      <c r="J58" s="30"/>
      <c r="K58" s="30"/>
      <c r="L58" s="31">
        <v>466.95</v>
      </c>
      <c r="M58" s="7">
        <v>434.6</v>
      </c>
      <c r="N58" s="4">
        <v>0</v>
      </c>
      <c r="O58" s="4">
        <v>434.6</v>
      </c>
      <c r="P58" s="4">
        <v>0</v>
      </c>
      <c r="Q58" s="4">
        <v>434.6</v>
      </c>
      <c r="R58" s="4">
        <v>0</v>
      </c>
      <c r="S58" s="5">
        <v>476.5</v>
      </c>
      <c r="T58" s="5">
        <v>495</v>
      </c>
    </row>
    <row r="59" spans="1:20" ht="60" outlineLevel="5">
      <c r="A59" s="28">
        <v>51</v>
      </c>
      <c r="B59" s="29" t="s">
        <v>19</v>
      </c>
      <c r="C59" s="30" t="s">
        <v>65</v>
      </c>
      <c r="D59" s="30" t="s">
        <v>69</v>
      </c>
      <c r="E59" s="30" t="s">
        <v>20</v>
      </c>
      <c r="F59" s="30"/>
      <c r="G59" s="30"/>
      <c r="H59" s="30"/>
      <c r="I59" s="30"/>
      <c r="J59" s="30"/>
      <c r="K59" s="30"/>
      <c r="L59" s="31">
        <v>7.55</v>
      </c>
      <c r="M59" s="7">
        <v>57.9</v>
      </c>
      <c r="N59" s="4">
        <v>0</v>
      </c>
      <c r="O59" s="4">
        <v>57.9</v>
      </c>
      <c r="P59" s="4">
        <v>0</v>
      </c>
      <c r="Q59" s="4">
        <v>57.9</v>
      </c>
      <c r="R59" s="4">
        <v>0</v>
      </c>
      <c r="S59" s="5">
        <v>16.6</v>
      </c>
      <c r="T59" s="5">
        <v>15.3</v>
      </c>
    </row>
    <row r="60" spans="1:20" ht="45">
      <c r="A60" s="28">
        <v>52</v>
      </c>
      <c r="B60" s="29" t="s">
        <v>70</v>
      </c>
      <c r="C60" s="30" t="s">
        <v>71</v>
      </c>
      <c r="D60" s="30" t="s">
        <v>6</v>
      </c>
      <c r="E60" s="30" t="s">
        <v>4</v>
      </c>
      <c r="F60" s="30"/>
      <c r="G60" s="30"/>
      <c r="H60" s="30"/>
      <c r="I60" s="30"/>
      <c r="J60" s="30"/>
      <c r="K60" s="30"/>
      <c r="L60" s="31">
        <f>L61+L66</f>
        <v>378</v>
      </c>
      <c r="M60" s="14">
        <f aca="true" t="shared" si="29" ref="M60:T60">M61+M66</f>
        <v>369</v>
      </c>
      <c r="N60" s="14">
        <f t="shared" si="29"/>
        <v>80</v>
      </c>
      <c r="O60" s="14">
        <f t="shared" si="29"/>
        <v>369</v>
      </c>
      <c r="P60" s="14">
        <f t="shared" si="29"/>
        <v>80</v>
      </c>
      <c r="Q60" s="14">
        <f t="shared" si="29"/>
        <v>369</v>
      </c>
      <c r="R60" s="14">
        <f t="shared" si="29"/>
        <v>80</v>
      </c>
      <c r="S60" s="14">
        <f t="shared" si="29"/>
        <v>411</v>
      </c>
      <c r="T60" s="14">
        <f t="shared" si="29"/>
        <v>406</v>
      </c>
    </row>
    <row r="61" spans="1:20" ht="30" outlineLevel="1">
      <c r="A61" s="28">
        <v>53</v>
      </c>
      <c r="B61" s="29" t="s">
        <v>72</v>
      </c>
      <c r="C61" s="30" t="s">
        <v>73</v>
      </c>
      <c r="D61" s="30" t="s">
        <v>6</v>
      </c>
      <c r="E61" s="30" t="s">
        <v>4</v>
      </c>
      <c r="F61" s="30"/>
      <c r="G61" s="30"/>
      <c r="H61" s="30"/>
      <c r="I61" s="30"/>
      <c r="J61" s="30"/>
      <c r="K61" s="30"/>
      <c r="L61" s="31">
        <f>L62</f>
        <v>298</v>
      </c>
      <c r="M61" s="8">
        <f aca="true" t="shared" si="30" ref="M61:T64">M62</f>
        <v>289</v>
      </c>
      <c r="N61" s="8">
        <f t="shared" si="30"/>
        <v>0</v>
      </c>
      <c r="O61" s="8">
        <f t="shared" si="30"/>
        <v>289</v>
      </c>
      <c r="P61" s="8">
        <f t="shared" si="30"/>
        <v>0</v>
      </c>
      <c r="Q61" s="8">
        <f t="shared" si="30"/>
        <v>289</v>
      </c>
      <c r="R61" s="8">
        <f t="shared" si="30"/>
        <v>0</v>
      </c>
      <c r="S61" s="8">
        <f t="shared" si="30"/>
        <v>331</v>
      </c>
      <c r="T61" s="8">
        <f t="shared" si="30"/>
        <v>326</v>
      </c>
    </row>
    <row r="62" spans="1:20" ht="60" outlineLevel="2">
      <c r="A62" s="28">
        <v>54</v>
      </c>
      <c r="B62" s="29" t="s">
        <v>23</v>
      </c>
      <c r="C62" s="30" t="s">
        <v>73</v>
      </c>
      <c r="D62" s="30" t="s">
        <v>24</v>
      </c>
      <c r="E62" s="30" t="s">
        <v>4</v>
      </c>
      <c r="F62" s="30"/>
      <c r="G62" s="30"/>
      <c r="H62" s="30"/>
      <c r="I62" s="30"/>
      <c r="J62" s="30"/>
      <c r="K62" s="30"/>
      <c r="L62" s="31">
        <f>L63</f>
        <v>298</v>
      </c>
      <c r="M62" s="8">
        <f t="shared" si="30"/>
        <v>289</v>
      </c>
      <c r="N62" s="8">
        <f t="shared" si="30"/>
        <v>0</v>
      </c>
      <c r="O62" s="8">
        <f t="shared" si="30"/>
        <v>289</v>
      </c>
      <c r="P62" s="8">
        <f t="shared" si="30"/>
        <v>0</v>
      </c>
      <c r="Q62" s="8">
        <f t="shared" si="30"/>
        <v>289</v>
      </c>
      <c r="R62" s="8">
        <f t="shared" si="30"/>
        <v>0</v>
      </c>
      <c r="S62" s="8">
        <f t="shared" si="30"/>
        <v>331</v>
      </c>
      <c r="T62" s="8">
        <f t="shared" si="30"/>
        <v>326</v>
      </c>
    </row>
    <row r="63" spans="1:20" ht="60" outlineLevel="3">
      <c r="A63" s="28">
        <v>55</v>
      </c>
      <c r="B63" s="29" t="s">
        <v>66</v>
      </c>
      <c r="C63" s="30" t="s">
        <v>73</v>
      </c>
      <c r="D63" s="30" t="s">
        <v>67</v>
      </c>
      <c r="E63" s="30" t="s">
        <v>4</v>
      </c>
      <c r="F63" s="30"/>
      <c r="G63" s="30"/>
      <c r="H63" s="30"/>
      <c r="I63" s="30"/>
      <c r="J63" s="30"/>
      <c r="K63" s="30"/>
      <c r="L63" s="31">
        <f>L64</f>
        <v>298</v>
      </c>
      <c r="M63" s="8">
        <f t="shared" si="30"/>
        <v>289</v>
      </c>
      <c r="N63" s="8">
        <f t="shared" si="30"/>
        <v>0</v>
      </c>
      <c r="O63" s="8">
        <f t="shared" si="30"/>
        <v>289</v>
      </c>
      <c r="P63" s="8">
        <f t="shared" si="30"/>
        <v>0</v>
      </c>
      <c r="Q63" s="8">
        <f t="shared" si="30"/>
        <v>289</v>
      </c>
      <c r="R63" s="8">
        <f t="shared" si="30"/>
        <v>0</v>
      </c>
      <c r="S63" s="8">
        <f t="shared" si="30"/>
        <v>331</v>
      </c>
      <c r="T63" s="8">
        <f t="shared" si="30"/>
        <v>326</v>
      </c>
    </row>
    <row r="64" spans="1:20" ht="60" outlineLevel="4">
      <c r="A64" s="28">
        <v>56</v>
      </c>
      <c r="B64" s="29" t="s">
        <v>74</v>
      </c>
      <c r="C64" s="30" t="s">
        <v>73</v>
      </c>
      <c r="D64" s="30" t="s">
        <v>75</v>
      </c>
      <c r="E64" s="30" t="s">
        <v>4</v>
      </c>
      <c r="F64" s="30"/>
      <c r="G64" s="30"/>
      <c r="H64" s="30"/>
      <c r="I64" s="30"/>
      <c r="J64" s="30"/>
      <c r="K64" s="30"/>
      <c r="L64" s="31">
        <f>L65</f>
        <v>298</v>
      </c>
      <c r="M64" s="8">
        <f t="shared" si="30"/>
        <v>289</v>
      </c>
      <c r="N64" s="8">
        <f t="shared" si="30"/>
        <v>0</v>
      </c>
      <c r="O64" s="8">
        <f t="shared" si="30"/>
        <v>289</v>
      </c>
      <c r="P64" s="8">
        <f t="shared" si="30"/>
        <v>0</v>
      </c>
      <c r="Q64" s="8">
        <f t="shared" si="30"/>
        <v>289</v>
      </c>
      <c r="R64" s="8">
        <f t="shared" si="30"/>
        <v>0</v>
      </c>
      <c r="S64" s="8">
        <f t="shared" si="30"/>
        <v>331</v>
      </c>
      <c r="T64" s="8">
        <f t="shared" si="30"/>
        <v>326</v>
      </c>
    </row>
    <row r="65" spans="1:20" ht="60" outlineLevel="5">
      <c r="A65" s="28">
        <v>57</v>
      </c>
      <c r="B65" s="29" t="s">
        <v>19</v>
      </c>
      <c r="C65" s="30" t="s">
        <v>73</v>
      </c>
      <c r="D65" s="30" t="s">
        <v>75</v>
      </c>
      <c r="E65" s="30" t="s">
        <v>20</v>
      </c>
      <c r="F65" s="30"/>
      <c r="G65" s="30"/>
      <c r="H65" s="30"/>
      <c r="I65" s="30"/>
      <c r="J65" s="30"/>
      <c r="K65" s="30"/>
      <c r="L65" s="31">
        <v>298</v>
      </c>
      <c r="M65" s="7">
        <v>289</v>
      </c>
      <c r="N65" s="4">
        <v>0</v>
      </c>
      <c r="O65" s="4">
        <v>289</v>
      </c>
      <c r="P65" s="4">
        <v>0</v>
      </c>
      <c r="Q65" s="4">
        <v>289</v>
      </c>
      <c r="R65" s="4">
        <v>0</v>
      </c>
      <c r="S65" s="5">
        <v>331</v>
      </c>
      <c r="T65" s="5">
        <v>326</v>
      </c>
    </row>
    <row r="66" spans="1:20" ht="45" outlineLevel="1">
      <c r="A66" s="28">
        <v>58</v>
      </c>
      <c r="B66" s="29" t="s">
        <v>76</v>
      </c>
      <c r="C66" s="30" t="s">
        <v>77</v>
      </c>
      <c r="D66" s="30" t="s">
        <v>6</v>
      </c>
      <c r="E66" s="30" t="s">
        <v>4</v>
      </c>
      <c r="F66" s="30"/>
      <c r="G66" s="30"/>
      <c r="H66" s="30"/>
      <c r="I66" s="30"/>
      <c r="J66" s="30"/>
      <c r="K66" s="30"/>
      <c r="L66" s="31">
        <f>L67</f>
        <v>80</v>
      </c>
      <c r="M66" s="8">
        <f aca="true" t="shared" si="31" ref="M66:T66">M67</f>
        <v>80</v>
      </c>
      <c r="N66" s="8">
        <f t="shared" si="31"/>
        <v>80</v>
      </c>
      <c r="O66" s="8">
        <f t="shared" si="31"/>
        <v>80</v>
      </c>
      <c r="P66" s="8">
        <f t="shared" si="31"/>
        <v>80</v>
      </c>
      <c r="Q66" s="8">
        <f t="shared" si="31"/>
        <v>80</v>
      </c>
      <c r="R66" s="8">
        <f t="shared" si="31"/>
        <v>80</v>
      </c>
      <c r="S66" s="8">
        <f t="shared" si="31"/>
        <v>80</v>
      </c>
      <c r="T66" s="8">
        <f t="shared" si="31"/>
        <v>80</v>
      </c>
    </row>
    <row r="67" spans="1:20" ht="60" outlineLevel="2">
      <c r="A67" s="28">
        <v>59</v>
      </c>
      <c r="B67" s="29" t="s">
        <v>23</v>
      </c>
      <c r="C67" s="30" t="s">
        <v>77</v>
      </c>
      <c r="D67" s="30" t="s">
        <v>24</v>
      </c>
      <c r="E67" s="30" t="s">
        <v>4</v>
      </c>
      <c r="F67" s="30"/>
      <c r="G67" s="30"/>
      <c r="H67" s="30"/>
      <c r="I67" s="30"/>
      <c r="J67" s="30"/>
      <c r="K67" s="30"/>
      <c r="L67" s="31">
        <f>L68</f>
        <v>80</v>
      </c>
      <c r="M67" s="8">
        <f aca="true" t="shared" si="32" ref="M67:T67">M68</f>
        <v>80</v>
      </c>
      <c r="N67" s="8">
        <f t="shared" si="32"/>
        <v>80</v>
      </c>
      <c r="O67" s="8">
        <f t="shared" si="32"/>
        <v>80</v>
      </c>
      <c r="P67" s="8">
        <f t="shared" si="32"/>
        <v>80</v>
      </c>
      <c r="Q67" s="8">
        <f t="shared" si="32"/>
        <v>80</v>
      </c>
      <c r="R67" s="8">
        <f t="shared" si="32"/>
        <v>80</v>
      </c>
      <c r="S67" s="8">
        <f t="shared" si="32"/>
        <v>80</v>
      </c>
      <c r="T67" s="8">
        <f t="shared" si="32"/>
        <v>80</v>
      </c>
    </row>
    <row r="68" spans="1:20" ht="60" outlineLevel="3">
      <c r="A68" s="28">
        <v>60</v>
      </c>
      <c r="B68" s="29" t="s">
        <v>66</v>
      </c>
      <c r="C68" s="30" t="s">
        <v>77</v>
      </c>
      <c r="D68" s="30" t="s">
        <v>67</v>
      </c>
      <c r="E68" s="30" t="s">
        <v>4</v>
      </c>
      <c r="F68" s="30"/>
      <c r="G68" s="30"/>
      <c r="H68" s="30"/>
      <c r="I68" s="30"/>
      <c r="J68" s="30"/>
      <c r="K68" s="30"/>
      <c r="L68" s="31">
        <f>L69</f>
        <v>80</v>
      </c>
      <c r="M68" s="8">
        <f aca="true" t="shared" si="33" ref="M68:T68">M69</f>
        <v>80</v>
      </c>
      <c r="N68" s="8">
        <f t="shared" si="33"/>
        <v>80</v>
      </c>
      <c r="O68" s="8">
        <f t="shared" si="33"/>
        <v>80</v>
      </c>
      <c r="P68" s="8">
        <f t="shared" si="33"/>
        <v>80</v>
      </c>
      <c r="Q68" s="8">
        <f t="shared" si="33"/>
        <v>80</v>
      </c>
      <c r="R68" s="8">
        <f t="shared" si="33"/>
        <v>80</v>
      </c>
      <c r="S68" s="8">
        <f t="shared" si="33"/>
        <v>80</v>
      </c>
      <c r="T68" s="8">
        <f t="shared" si="33"/>
        <v>80</v>
      </c>
    </row>
    <row r="69" spans="1:20" ht="45" outlineLevel="4">
      <c r="A69" s="28">
        <v>61</v>
      </c>
      <c r="B69" s="29" t="s">
        <v>78</v>
      </c>
      <c r="C69" s="30" t="s">
        <v>77</v>
      </c>
      <c r="D69" s="30" t="s">
        <v>79</v>
      </c>
      <c r="E69" s="30" t="s">
        <v>4</v>
      </c>
      <c r="F69" s="30"/>
      <c r="G69" s="30"/>
      <c r="H69" s="30"/>
      <c r="I69" s="30"/>
      <c r="J69" s="30"/>
      <c r="K69" s="30"/>
      <c r="L69" s="31">
        <f>L70</f>
        <v>80</v>
      </c>
      <c r="M69" s="8">
        <f aca="true" t="shared" si="34" ref="M69:T69">M70</f>
        <v>80</v>
      </c>
      <c r="N69" s="8">
        <f t="shared" si="34"/>
        <v>80</v>
      </c>
      <c r="O69" s="8">
        <f t="shared" si="34"/>
        <v>80</v>
      </c>
      <c r="P69" s="8">
        <f t="shared" si="34"/>
        <v>80</v>
      </c>
      <c r="Q69" s="8">
        <f t="shared" si="34"/>
        <v>80</v>
      </c>
      <c r="R69" s="8">
        <f t="shared" si="34"/>
        <v>80</v>
      </c>
      <c r="S69" s="8">
        <f t="shared" si="34"/>
        <v>80</v>
      </c>
      <c r="T69" s="8">
        <f t="shared" si="34"/>
        <v>80</v>
      </c>
    </row>
    <row r="70" spans="1:20" ht="60" outlineLevel="5">
      <c r="A70" s="28">
        <v>62</v>
      </c>
      <c r="B70" s="29" t="s">
        <v>19</v>
      </c>
      <c r="C70" s="30" t="s">
        <v>77</v>
      </c>
      <c r="D70" s="30" t="s">
        <v>79</v>
      </c>
      <c r="E70" s="30" t="s">
        <v>20</v>
      </c>
      <c r="F70" s="30"/>
      <c r="G70" s="30"/>
      <c r="H70" s="30"/>
      <c r="I70" s="30"/>
      <c r="J70" s="30"/>
      <c r="K70" s="30"/>
      <c r="L70" s="31">
        <v>80</v>
      </c>
      <c r="M70" s="8">
        <v>80</v>
      </c>
      <c r="N70" s="8">
        <v>80</v>
      </c>
      <c r="O70" s="8">
        <v>80</v>
      </c>
      <c r="P70" s="8">
        <v>80</v>
      </c>
      <c r="Q70" s="8">
        <v>80</v>
      </c>
      <c r="R70" s="8">
        <v>80</v>
      </c>
      <c r="S70" s="8">
        <v>80</v>
      </c>
      <c r="T70" s="8">
        <v>80</v>
      </c>
    </row>
    <row r="71" spans="1:20" ht="15">
      <c r="A71" s="28">
        <v>63</v>
      </c>
      <c r="B71" s="29" t="s">
        <v>80</v>
      </c>
      <c r="C71" s="30" t="s">
        <v>81</v>
      </c>
      <c r="D71" s="30" t="s">
        <v>6</v>
      </c>
      <c r="E71" s="30" t="s">
        <v>4</v>
      </c>
      <c r="F71" s="30"/>
      <c r="G71" s="30"/>
      <c r="H71" s="30"/>
      <c r="I71" s="30"/>
      <c r="J71" s="30"/>
      <c r="K71" s="30"/>
      <c r="L71" s="31">
        <f>L72+L77+L82+L94</f>
        <v>18898.7</v>
      </c>
      <c r="M71" s="14">
        <f aca="true" t="shared" si="35" ref="M71:T71">M72+M77+M82+M94</f>
        <v>15321.2359</v>
      </c>
      <c r="N71" s="14">
        <f t="shared" si="35"/>
        <v>0</v>
      </c>
      <c r="O71" s="14">
        <f t="shared" si="35"/>
        <v>15321.2359</v>
      </c>
      <c r="P71" s="14">
        <f t="shared" si="35"/>
        <v>0</v>
      </c>
      <c r="Q71" s="14">
        <f t="shared" si="35"/>
        <v>15321.2359</v>
      </c>
      <c r="R71" s="14">
        <f t="shared" si="35"/>
        <v>0</v>
      </c>
      <c r="S71" s="14">
        <f t="shared" si="35"/>
        <v>9303</v>
      </c>
      <c r="T71" s="14">
        <f t="shared" si="35"/>
        <v>10543</v>
      </c>
    </row>
    <row r="72" spans="1:20" ht="15" outlineLevel="1">
      <c r="A72" s="28">
        <v>64</v>
      </c>
      <c r="B72" s="29" t="s">
        <v>84</v>
      </c>
      <c r="C72" s="30" t="s">
        <v>85</v>
      </c>
      <c r="D72" s="30" t="s">
        <v>6</v>
      </c>
      <c r="E72" s="30" t="s">
        <v>4</v>
      </c>
      <c r="F72" s="30"/>
      <c r="G72" s="30"/>
      <c r="H72" s="30"/>
      <c r="I72" s="30"/>
      <c r="J72" s="30"/>
      <c r="K72" s="30"/>
      <c r="L72" s="31">
        <f>L73</f>
        <v>133</v>
      </c>
      <c r="M72" s="11">
        <v>128</v>
      </c>
      <c r="N72" s="12">
        <v>0</v>
      </c>
      <c r="O72" s="12">
        <v>128</v>
      </c>
      <c r="P72" s="12">
        <v>0</v>
      </c>
      <c r="Q72" s="12">
        <v>128</v>
      </c>
      <c r="R72" s="12">
        <v>0</v>
      </c>
      <c r="S72" s="13">
        <v>147</v>
      </c>
      <c r="T72" s="13">
        <v>130</v>
      </c>
    </row>
    <row r="73" spans="1:20" ht="60" outlineLevel="2">
      <c r="A73" s="28">
        <v>65</v>
      </c>
      <c r="B73" s="29" t="s">
        <v>23</v>
      </c>
      <c r="C73" s="30" t="s">
        <v>85</v>
      </c>
      <c r="D73" s="30" t="s">
        <v>24</v>
      </c>
      <c r="E73" s="30" t="s">
        <v>4</v>
      </c>
      <c r="F73" s="30"/>
      <c r="G73" s="30"/>
      <c r="H73" s="30"/>
      <c r="I73" s="30"/>
      <c r="J73" s="30"/>
      <c r="K73" s="30"/>
      <c r="L73" s="31">
        <f>L74</f>
        <v>133</v>
      </c>
      <c r="M73" s="7">
        <v>128</v>
      </c>
      <c r="N73" s="4">
        <v>0</v>
      </c>
      <c r="O73" s="4">
        <v>128</v>
      </c>
      <c r="P73" s="4">
        <v>0</v>
      </c>
      <c r="Q73" s="4">
        <v>128</v>
      </c>
      <c r="R73" s="4">
        <v>0</v>
      </c>
      <c r="S73" s="5">
        <v>147</v>
      </c>
      <c r="T73" s="5">
        <v>130</v>
      </c>
    </row>
    <row r="74" spans="1:20" ht="60" outlineLevel="3">
      <c r="A74" s="28">
        <v>66</v>
      </c>
      <c r="B74" s="29" t="s">
        <v>66</v>
      </c>
      <c r="C74" s="30" t="s">
        <v>85</v>
      </c>
      <c r="D74" s="30" t="s">
        <v>67</v>
      </c>
      <c r="E74" s="30" t="s">
        <v>4</v>
      </c>
      <c r="F74" s="30"/>
      <c r="G74" s="30"/>
      <c r="H74" s="30"/>
      <c r="I74" s="30"/>
      <c r="J74" s="30"/>
      <c r="K74" s="30"/>
      <c r="L74" s="31">
        <f>L75</f>
        <v>133</v>
      </c>
      <c r="M74" s="7">
        <v>128</v>
      </c>
      <c r="N74" s="4">
        <v>0</v>
      </c>
      <c r="O74" s="4">
        <v>128</v>
      </c>
      <c r="P74" s="4">
        <v>0</v>
      </c>
      <c r="Q74" s="4">
        <v>128</v>
      </c>
      <c r="R74" s="4">
        <v>0</v>
      </c>
      <c r="S74" s="5">
        <v>147</v>
      </c>
      <c r="T74" s="5">
        <v>130</v>
      </c>
    </row>
    <row r="75" spans="1:20" ht="30" outlineLevel="4">
      <c r="A75" s="28">
        <v>67</v>
      </c>
      <c r="B75" s="29" t="s">
        <v>86</v>
      </c>
      <c r="C75" s="30" t="s">
        <v>85</v>
      </c>
      <c r="D75" s="30" t="s">
        <v>87</v>
      </c>
      <c r="E75" s="30" t="s">
        <v>4</v>
      </c>
      <c r="F75" s="30"/>
      <c r="G75" s="30"/>
      <c r="H75" s="30"/>
      <c r="I75" s="30"/>
      <c r="J75" s="30"/>
      <c r="K75" s="30"/>
      <c r="L75" s="31">
        <f>L76</f>
        <v>133</v>
      </c>
      <c r="M75" s="7">
        <v>128</v>
      </c>
      <c r="N75" s="4">
        <v>0</v>
      </c>
      <c r="O75" s="4">
        <v>128</v>
      </c>
      <c r="P75" s="4">
        <v>0</v>
      </c>
      <c r="Q75" s="4">
        <v>128</v>
      </c>
      <c r="R75" s="4">
        <v>0</v>
      </c>
      <c r="S75" s="5">
        <v>147</v>
      </c>
      <c r="T75" s="5">
        <v>130</v>
      </c>
    </row>
    <row r="76" spans="1:20" ht="60" outlineLevel="5">
      <c r="A76" s="28">
        <v>68</v>
      </c>
      <c r="B76" s="29" t="s">
        <v>19</v>
      </c>
      <c r="C76" s="30" t="s">
        <v>85</v>
      </c>
      <c r="D76" s="30" t="s">
        <v>87</v>
      </c>
      <c r="E76" s="30" t="s">
        <v>20</v>
      </c>
      <c r="F76" s="30"/>
      <c r="G76" s="30"/>
      <c r="H76" s="30"/>
      <c r="I76" s="30"/>
      <c r="J76" s="30"/>
      <c r="K76" s="30"/>
      <c r="L76" s="31">
        <v>133</v>
      </c>
      <c r="M76" s="7">
        <v>128</v>
      </c>
      <c r="N76" s="4">
        <v>0</v>
      </c>
      <c r="O76" s="4">
        <v>128</v>
      </c>
      <c r="P76" s="4">
        <v>0</v>
      </c>
      <c r="Q76" s="4">
        <v>128</v>
      </c>
      <c r="R76" s="4">
        <v>0</v>
      </c>
      <c r="S76" s="5">
        <v>147</v>
      </c>
      <c r="T76" s="5">
        <v>130</v>
      </c>
    </row>
    <row r="77" spans="1:20" ht="15" outlineLevel="1">
      <c r="A77" s="28">
        <v>69</v>
      </c>
      <c r="B77" s="29" t="s">
        <v>88</v>
      </c>
      <c r="C77" s="30" t="s">
        <v>89</v>
      </c>
      <c r="D77" s="30" t="s">
        <v>6</v>
      </c>
      <c r="E77" s="30" t="s">
        <v>4</v>
      </c>
      <c r="F77" s="30"/>
      <c r="G77" s="30"/>
      <c r="H77" s="30"/>
      <c r="I77" s="30"/>
      <c r="J77" s="30"/>
      <c r="K77" s="30"/>
      <c r="L77" s="31">
        <f>L78</f>
        <v>1045</v>
      </c>
      <c r="M77" s="11">
        <v>3230</v>
      </c>
      <c r="N77" s="12">
        <v>0</v>
      </c>
      <c r="O77" s="12">
        <v>3230</v>
      </c>
      <c r="P77" s="12">
        <v>0</v>
      </c>
      <c r="Q77" s="12">
        <v>3230</v>
      </c>
      <c r="R77" s="12">
        <v>0</v>
      </c>
      <c r="S77" s="13">
        <v>299</v>
      </c>
      <c r="T77" s="13">
        <v>1599</v>
      </c>
    </row>
    <row r="78" spans="1:20" ht="60" outlineLevel="2">
      <c r="A78" s="28">
        <v>70</v>
      </c>
      <c r="B78" s="29" t="s">
        <v>23</v>
      </c>
      <c r="C78" s="30" t="s">
        <v>89</v>
      </c>
      <c r="D78" s="30" t="s">
        <v>24</v>
      </c>
      <c r="E78" s="30" t="s">
        <v>4</v>
      </c>
      <c r="F78" s="30"/>
      <c r="G78" s="30"/>
      <c r="H78" s="30"/>
      <c r="I78" s="30"/>
      <c r="J78" s="30"/>
      <c r="K78" s="30"/>
      <c r="L78" s="31">
        <f>L79</f>
        <v>1045</v>
      </c>
      <c r="M78" s="7">
        <v>3230</v>
      </c>
      <c r="N78" s="4">
        <v>0</v>
      </c>
      <c r="O78" s="4">
        <v>3230</v>
      </c>
      <c r="P78" s="4">
        <v>0</v>
      </c>
      <c r="Q78" s="4">
        <v>3230</v>
      </c>
      <c r="R78" s="4">
        <v>0</v>
      </c>
      <c r="S78" s="5">
        <v>299</v>
      </c>
      <c r="T78" s="5">
        <v>1599</v>
      </c>
    </row>
    <row r="79" spans="1:20" ht="60" outlineLevel="3">
      <c r="A79" s="28">
        <v>71</v>
      </c>
      <c r="B79" s="29" t="s">
        <v>90</v>
      </c>
      <c r="C79" s="30" t="s">
        <v>89</v>
      </c>
      <c r="D79" s="30" t="s">
        <v>91</v>
      </c>
      <c r="E79" s="30" t="s">
        <v>4</v>
      </c>
      <c r="F79" s="30"/>
      <c r="G79" s="30"/>
      <c r="H79" s="30"/>
      <c r="I79" s="30"/>
      <c r="J79" s="30"/>
      <c r="K79" s="30"/>
      <c r="L79" s="31">
        <f>L80</f>
        <v>1045</v>
      </c>
      <c r="M79" s="7">
        <v>3230</v>
      </c>
      <c r="N79" s="4">
        <v>0</v>
      </c>
      <c r="O79" s="4">
        <v>3230</v>
      </c>
      <c r="P79" s="4">
        <v>0</v>
      </c>
      <c r="Q79" s="4">
        <v>3230</v>
      </c>
      <c r="R79" s="4">
        <v>0</v>
      </c>
      <c r="S79" s="5">
        <v>299</v>
      </c>
      <c r="T79" s="5">
        <v>1599</v>
      </c>
    </row>
    <row r="80" spans="1:20" ht="30" outlineLevel="4">
      <c r="A80" s="28">
        <v>72</v>
      </c>
      <c r="B80" s="29" t="s">
        <v>92</v>
      </c>
      <c r="C80" s="30" t="s">
        <v>89</v>
      </c>
      <c r="D80" s="30" t="s">
        <v>93</v>
      </c>
      <c r="E80" s="30" t="s">
        <v>4</v>
      </c>
      <c r="F80" s="30"/>
      <c r="G80" s="30"/>
      <c r="H80" s="30"/>
      <c r="I80" s="30"/>
      <c r="J80" s="30"/>
      <c r="K80" s="30"/>
      <c r="L80" s="31">
        <f>L81</f>
        <v>1045</v>
      </c>
      <c r="M80" s="7">
        <v>3230</v>
      </c>
      <c r="N80" s="4">
        <v>0</v>
      </c>
      <c r="O80" s="4">
        <v>3230</v>
      </c>
      <c r="P80" s="4">
        <v>0</v>
      </c>
      <c r="Q80" s="4">
        <v>3230</v>
      </c>
      <c r="R80" s="4">
        <v>0</v>
      </c>
      <c r="S80" s="5">
        <v>299</v>
      </c>
      <c r="T80" s="5">
        <v>1599</v>
      </c>
    </row>
    <row r="81" spans="1:20" ht="60" outlineLevel="5">
      <c r="A81" s="28">
        <v>73</v>
      </c>
      <c r="B81" s="29" t="s">
        <v>19</v>
      </c>
      <c r="C81" s="30" t="s">
        <v>89</v>
      </c>
      <c r="D81" s="30" t="s">
        <v>93</v>
      </c>
      <c r="E81" s="30" t="s">
        <v>20</v>
      </c>
      <c r="F81" s="30"/>
      <c r="G81" s="30"/>
      <c r="H81" s="30"/>
      <c r="I81" s="30"/>
      <c r="J81" s="30"/>
      <c r="K81" s="30"/>
      <c r="L81" s="31">
        <v>1045</v>
      </c>
      <c r="M81" s="7">
        <v>3230</v>
      </c>
      <c r="N81" s="4">
        <v>0</v>
      </c>
      <c r="O81" s="4">
        <v>3230</v>
      </c>
      <c r="P81" s="4">
        <v>0</v>
      </c>
      <c r="Q81" s="4">
        <v>3230</v>
      </c>
      <c r="R81" s="4">
        <v>0</v>
      </c>
      <c r="S81" s="5">
        <v>299</v>
      </c>
      <c r="T81" s="5">
        <v>1599</v>
      </c>
    </row>
    <row r="82" spans="1:20" ht="15" outlineLevel="1">
      <c r="A82" s="28">
        <v>74</v>
      </c>
      <c r="B82" s="29" t="s">
        <v>96</v>
      </c>
      <c r="C82" s="30" t="s">
        <v>97</v>
      </c>
      <c r="D82" s="30" t="s">
        <v>6</v>
      </c>
      <c r="E82" s="30" t="s">
        <v>4</v>
      </c>
      <c r="F82" s="30"/>
      <c r="G82" s="30"/>
      <c r="H82" s="30"/>
      <c r="I82" s="30"/>
      <c r="J82" s="30"/>
      <c r="K82" s="30"/>
      <c r="L82" s="31">
        <f>L83</f>
        <v>15757.7</v>
      </c>
      <c r="M82" s="11">
        <v>11283.2359</v>
      </c>
      <c r="N82" s="12">
        <v>0</v>
      </c>
      <c r="O82" s="12">
        <v>11283.2359</v>
      </c>
      <c r="P82" s="12">
        <v>0</v>
      </c>
      <c r="Q82" s="12">
        <v>11283.2359</v>
      </c>
      <c r="R82" s="12">
        <v>0</v>
      </c>
      <c r="S82" s="13">
        <v>8602</v>
      </c>
      <c r="T82" s="13">
        <v>8602</v>
      </c>
    </row>
    <row r="83" spans="1:20" ht="60" outlineLevel="2">
      <c r="A83" s="28">
        <v>75</v>
      </c>
      <c r="B83" s="29" t="s">
        <v>23</v>
      </c>
      <c r="C83" s="30" t="s">
        <v>97</v>
      </c>
      <c r="D83" s="30" t="s">
        <v>24</v>
      </c>
      <c r="E83" s="30" t="s">
        <v>4</v>
      </c>
      <c r="F83" s="30"/>
      <c r="G83" s="30"/>
      <c r="H83" s="30"/>
      <c r="I83" s="30"/>
      <c r="J83" s="30"/>
      <c r="K83" s="30"/>
      <c r="L83" s="31">
        <f>L84</f>
        <v>15757.7</v>
      </c>
      <c r="M83" s="8">
        <v>12257</v>
      </c>
      <c r="N83" s="8">
        <v>12257</v>
      </c>
      <c r="O83" s="8">
        <v>12257</v>
      </c>
      <c r="P83" s="8">
        <v>12257</v>
      </c>
      <c r="Q83" s="8">
        <v>12257</v>
      </c>
      <c r="R83" s="8">
        <v>12257</v>
      </c>
      <c r="S83" s="8">
        <v>12257</v>
      </c>
      <c r="T83" s="8">
        <v>12257</v>
      </c>
    </row>
    <row r="84" spans="1:20" ht="60" outlineLevel="3">
      <c r="A84" s="28">
        <v>76</v>
      </c>
      <c r="B84" s="29" t="s">
        <v>90</v>
      </c>
      <c r="C84" s="30" t="s">
        <v>97</v>
      </c>
      <c r="D84" s="30" t="s">
        <v>91</v>
      </c>
      <c r="E84" s="30" t="s">
        <v>4</v>
      </c>
      <c r="F84" s="30"/>
      <c r="G84" s="30"/>
      <c r="H84" s="30"/>
      <c r="I84" s="30"/>
      <c r="J84" s="30"/>
      <c r="K84" s="30"/>
      <c r="L84" s="31">
        <f>L85+L89+L91+L92</f>
        <v>15757.7</v>
      </c>
      <c r="M84" s="8">
        <f aca="true" t="shared" si="36" ref="M84:T84">M85+M87+M90</f>
        <v>15283.2359</v>
      </c>
      <c r="N84" s="8">
        <f t="shared" si="36"/>
        <v>0</v>
      </c>
      <c r="O84" s="8">
        <f t="shared" si="36"/>
        <v>15283.2359</v>
      </c>
      <c r="P84" s="8">
        <f t="shared" si="36"/>
        <v>0</v>
      </c>
      <c r="Q84" s="8">
        <f t="shared" si="36"/>
        <v>15283.2359</v>
      </c>
      <c r="R84" s="8">
        <f t="shared" si="36"/>
        <v>0</v>
      </c>
      <c r="S84" s="8">
        <f t="shared" si="36"/>
        <v>12602</v>
      </c>
      <c r="T84" s="8">
        <f t="shared" si="36"/>
        <v>12602</v>
      </c>
    </row>
    <row r="85" spans="1:20" ht="75" outlineLevel="4">
      <c r="A85" s="28">
        <v>77</v>
      </c>
      <c r="B85" s="29" t="s">
        <v>98</v>
      </c>
      <c r="C85" s="30" t="s">
        <v>97</v>
      </c>
      <c r="D85" s="30" t="s">
        <v>99</v>
      </c>
      <c r="E85" s="30" t="s">
        <v>4</v>
      </c>
      <c r="F85" s="30"/>
      <c r="G85" s="30"/>
      <c r="H85" s="30"/>
      <c r="I85" s="30"/>
      <c r="J85" s="30"/>
      <c r="K85" s="30"/>
      <c r="L85" s="31">
        <f>L86+L88</f>
        <v>4273</v>
      </c>
      <c r="M85" s="8">
        <f aca="true" t="shared" si="37" ref="M85:T85">M86</f>
        <v>8887.6879</v>
      </c>
      <c r="N85" s="8">
        <f t="shared" si="37"/>
        <v>0</v>
      </c>
      <c r="O85" s="8">
        <f t="shared" si="37"/>
        <v>8887.6879</v>
      </c>
      <c r="P85" s="8">
        <f t="shared" si="37"/>
        <v>0</v>
      </c>
      <c r="Q85" s="8">
        <f t="shared" si="37"/>
        <v>8887.6879</v>
      </c>
      <c r="R85" s="8">
        <f t="shared" si="37"/>
        <v>0</v>
      </c>
      <c r="S85" s="8">
        <f t="shared" si="37"/>
        <v>8602</v>
      </c>
      <c r="T85" s="8">
        <f t="shared" si="37"/>
        <v>8602</v>
      </c>
    </row>
    <row r="86" spans="1:20" ht="60" outlineLevel="5">
      <c r="A86" s="28">
        <v>78</v>
      </c>
      <c r="B86" s="29" t="s">
        <v>19</v>
      </c>
      <c r="C86" s="30" t="s">
        <v>97</v>
      </c>
      <c r="D86" s="30" t="s">
        <v>99</v>
      </c>
      <c r="E86" s="30" t="s">
        <v>20</v>
      </c>
      <c r="F86" s="30"/>
      <c r="G86" s="30"/>
      <c r="H86" s="30"/>
      <c r="I86" s="30"/>
      <c r="J86" s="30"/>
      <c r="K86" s="30"/>
      <c r="L86" s="31">
        <v>3473</v>
      </c>
      <c r="M86" s="7">
        <v>8887.6879</v>
      </c>
      <c r="N86" s="4">
        <v>0</v>
      </c>
      <c r="O86" s="4">
        <v>8887.6879</v>
      </c>
      <c r="P86" s="4">
        <v>0</v>
      </c>
      <c r="Q86" s="4">
        <v>8887.6879</v>
      </c>
      <c r="R86" s="4">
        <v>0</v>
      </c>
      <c r="S86" s="5">
        <v>8602</v>
      </c>
      <c r="T86" s="5">
        <v>8602</v>
      </c>
    </row>
    <row r="87" spans="1:20" ht="45" outlineLevel="5">
      <c r="A87" s="28">
        <v>79</v>
      </c>
      <c r="B87" s="29" t="s">
        <v>210</v>
      </c>
      <c r="C87" s="30" t="s">
        <v>97</v>
      </c>
      <c r="D87" s="30">
        <v>1930124110</v>
      </c>
      <c r="E87" s="30" t="s">
        <v>4</v>
      </c>
      <c r="F87" s="30"/>
      <c r="G87" s="30"/>
      <c r="H87" s="30"/>
      <c r="I87" s="30"/>
      <c r="J87" s="30"/>
      <c r="K87" s="30"/>
      <c r="L87" s="31">
        <v>800</v>
      </c>
      <c r="M87" s="8">
        <f aca="true" t="shared" si="38" ref="M87:T87">M88+M89</f>
        <v>4000</v>
      </c>
      <c r="N87" s="8">
        <f t="shared" si="38"/>
        <v>0</v>
      </c>
      <c r="O87" s="8">
        <f t="shared" si="38"/>
        <v>4000</v>
      </c>
      <c r="P87" s="8">
        <f t="shared" si="38"/>
        <v>0</v>
      </c>
      <c r="Q87" s="8">
        <f t="shared" si="38"/>
        <v>4000</v>
      </c>
      <c r="R87" s="8">
        <f t="shared" si="38"/>
        <v>0</v>
      </c>
      <c r="S87" s="8">
        <f t="shared" si="38"/>
        <v>4000</v>
      </c>
      <c r="T87" s="8">
        <f t="shared" si="38"/>
        <v>4000</v>
      </c>
    </row>
    <row r="88" spans="1:20" ht="60" outlineLevel="5">
      <c r="A88" s="28">
        <v>80</v>
      </c>
      <c r="B88" s="29" t="s">
        <v>19</v>
      </c>
      <c r="C88" s="30" t="s">
        <v>97</v>
      </c>
      <c r="D88" s="30" t="s">
        <v>99</v>
      </c>
      <c r="E88" s="30" t="s">
        <v>20</v>
      </c>
      <c r="F88" s="30"/>
      <c r="G88" s="30"/>
      <c r="H88" s="30"/>
      <c r="I88" s="30"/>
      <c r="J88" s="30"/>
      <c r="K88" s="30"/>
      <c r="L88" s="31">
        <v>800</v>
      </c>
      <c r="M88" s="7"/>
      <c r="N88" s="4"/>
      <c r="O88" s="4"/>
      <c r="P88" s="4"/>
      <c r="Q88" s="4"/>
      <c r="R88" s="4"/>
      <c r="S88" s="5"/>
      <c r="T88" s="5"/>
    </row>
    <row r="89" spans="1:20" ht="75" outlineLevel="5">
      <c r="A89" s="28">
        <v>81</v>
      </c>
      <c r="B89" s="29" t="s">
        <v>94</v>
      </c>
      <c r="C89" s="30" t="s">
        <v>97</v>
      </c>
      <c r="D89" s="30" t="s">
        <v>99</v>
      </c>
      <c r="E89" s="30" t="s">
        <v>95</v>
      </c>
      <c r="F89" s="30"/>
      <c r="G89" s="30"/>
      <c r="H89" s="30"/>
      <c r="I89" s="30"/>
      <c r="J89" s="30"/>
      <c r="K89" s="30"/>
      <c r="L89" s="31">
        <v>4200</v>
      </c>
      <c r="M89" s="7">
        <v>4000</v>
      </c>
      <c r="N89" s="4">
        <v>0</v>
      </c>
      <c r="O89" s="4">
        <v>4000</v>
      </c>
      <c r="P89" s="4">
        <v>0</v>
      </c>
      <c r="Q89" s="4">
        <v>4000</v>
      </c>
      <c r="R89" s="4">
        <v>0</v>
      </c>
      <c r="S89" s="5">
        <v>4000</v>
      </c>
      <c r="T89" s="5">
        <v>4000</v>
      </c>
    </row>
    <row r="90" spans="1:20" ht="75" outlineLevel="4">
      <c r="A90" s="28">
        <v>82</v>
      </c>
      <c r="B90" s="29" t="s">
        <v>100</v>
      </c>
      <c r="C90" s="30" t="s">
        <v>97</v>
      </c>
      <c r="D90" s="30" t="s">
        <v>101</v>
      </c>
      <c r="E90" s="30" t="s">
        <v>4</v>
      </c>
      <c r="F90" s="30"/>
      <c r="G90" s="30"/>
      <c r="H90" s="30"/>
      <c r="I90" s="30"/>
      <c r="J90" s="30"/>
      <c r="K90" s="30"/>
      <c r="L90" s="31">
        <f>L91</f>
        <v>4000</v>
      </c>
      <c r="M90" s="8">
        <f aca="true" t="shared" si="39" ref="M90:T90">M91</f>
        <v>2395.548</v>
      </c>
      <c r="N90" s="8">
        <f t="shared" si="39"/>
        <v>0</v>
      </c>
      <c r="O90" s="8">
        <f t="shared" si="39"/>
        <v>2395.548</v>
      </c>
      <c r="P90" s="8">
        <f t="shared" si="39"/>
        <v>0</v>
      </c>
      <c r="Q90" s="8">
        <f t="shared" si="39"/>
        <v>2395.548</v>
      </c>
      <c r="R90" s="8">
        <f t="shared" si="39"/>
        <v>0</v>
      </c>
      <c r="S90" s="8">
        <f t="shared" si="39"/>
        <v>0</v>
      </c>
      <c r="T90" s="8">
        <f t="shared" si="39"/>
        <v>0</v>
      </c>
    </row>
    <row r="91" spans="1:20" ht="60" outlineLevel="5">
      <c r="A91" s="28">
        <v>83</v>
      </c>
      <c r="B91" s="29" t="s">
        <v>19</v>
      </c>
      <c r="C91" s="30" t="s">
        <v>97</v>
      </c>
      <c r="D91" s="30" t="s">
        <v>101</v>
      </c>
      <c r="E91" s="30" t="s">
        <v>20</v>
      </c>
      <c r="F91" s="30"/>
      <c r="G91" s="30"/>
      <c r="H91" s="30"/>
      <c r="I91" s="30"/>
      <c r="J91" s="30"/>
      <c r="K91" s="30"/>
      <c r="L91" s="31">
        <v>4000</v>
      </c>
      <c r="M91" s="7">
        <v>2395.548</v>
      </c>
      <c r="N91" s="4">
        <v>0</v>
      </c>
      <c r="O91" s="4">
        <v>2395.548</v>
      </c>
      <c r="P91" s="4">
        <v>0</v>
      </c>
      <c r="Q91" s="4">
        <v>2395.548</v>
      </c>
      <c r="R91" s="4">
        <v>0</v>
      </c>
      <c r="S91" s="5">
        <v>0</v>
      </c>
      <c r="T91" s="5">
        <v>0</v>
      </c>
    </row>
    <row r="92" spans="1:20" ht="45" outlineLevel="5">
      <c r="A92" s="28">
        <v>84</v>
      </c>
      <c r="B92" s="29" t="s">
        <v>221</v>
      </c>
      <c r="C92" s="30" t="s">
        <v>97</v>
      </c>
      <c r="D92" s="30">
        <v>1930724120</v>
      </c>
      <c r="E92" s="32" t="s">
        <v>4</v>
      </c>
      <c r="F92" s="30"/>
      <c r="G92" s="30"/>
      <c r="H92" s="30"/>
      <c r="I92" s="30"/>
      <c r="J92" s="30"/>
      <c r="K92" s="30"/>
      <c r="L92" s="31">
        <f>L93</f>
        <v>3284.7</v>
      </c>
      <c r="M92" s="8">
        <f aca="true" t="shared" si="40" ref="M92:T92">M93</f>
        <v>0</v>
      </c>
      <c r="N92" s="8">
        <f t="shared" si="40"/>
        <v>0</v>
      </c>
      <c r="O92" s="8">
        <f t="shared" si="40"/>
        <v>0</v>
      </c>
      <c r="P92" s="8">
        <f t="shared" si="40"/>
        <v>0</v>
      </c>
      <c r="Q92" s="8">
        <f t="shared" si="40"/>
        <v>0</v>
      </c>
      <c r="R92" s="8">
        <f t="shared" si="40"/>
        <v>0</v>
      </c>
      <c r="S92" s="8">
        <f t="shared" si="40"/>
        <v>0</v>
      </c>
      <c r="T92" s="8">
        <f t="shared" si="40"/>
        <v>0</v>
      </c>
    </row>
    <row r="93" spans="1:20" ht="60" outlineLevel="5">
      <c r="A93" s="28">
        <v>85</v>
      </c>
      <c r="B93" s="29" t="s">
        <v>19</v>
      </c>
      <c r="C93" s="30" t="s">
        <v>97</v>
      </c>
      <c r="D93" s="30">
        <v>1930724120</v>
      </c>
      <c r="E93" s="30">
        <v>240</v>
      </c>
      <c r="F93" s="30"/>
      <c r="G93" s="30"/>
      <c r="H93" s="30"/>
      <c r="I93" s="30"/>
      <c r="J93" s="30"/>
      <c r="K93" s="30"/>
      <c r="L93" s="31">
        <v>3284.7</v>
      </c>
      <c r="M93" s="20"/>
      <c r="N93" s="4"/>
      <c r="O93" s="4"/>
      <c r="P93" s="4"/>
      <c r="Q93" s="4"/>
      <c r="R93" s="4"/>
      <c r="S93" s="5"/>
      <c r="T93" s="5"/>
    </row>
    <row r="94" spans="1:20" ht="30" outlineLevel="1">
      <c r="A94" s="28">
        <v>86</v>
      </c>
      <c r="B94" s="29" t="s">
        <v>102</v>
      </c>
      <c r="C94" s="30" t="s">
        <v>103</v>
      </c>
      <c r="D94" s="30" t="s">
        <v>6</v>
      </c>
      <c r="E94" s="30" t="s">
        <v>4</v>
      </c>
      <c r="F94" s="30"/>
      <c r="G94" s="30"/>
      <c r="H94" s="30"/>
      <c r="I94" s="30"/>
      <c r="J94" s="30"/>
      <c r="K94" s="30"/>
      <c r="L94" s="31">
        <f>L95</f>
        <v>1963</v>
      </c>
      <c r="M94" s="10">
        <f aca="true" t="shared" si="41" ref="M94:T94">M95</f>
        <v>680</v>
      </c>
      <c r="N94" s="10">
        <f t="shared" si="41"/>
        <v>0</v>
      </c>
      <c r="O94" s="10">
        <f t="shared" si="41"/>
        <v>680</v>
      </c>
      <c r="P94" s="10">
        <f t="shared" si="41"/>
        <v>0</v>
      </c>
      <c r="Q94" s="10">
        <f t="shared" si="41"/>
        <v>680</v>
      </c>
      <c r="R94" s="10">
        <f t="shared" si="41"/>
        <v>0</v>
      </c>
      <c r="S94" s="10">
        <f t="shared" si="41"/>
        <v>255</v>
      </c>
      <c r="T94" s="10">
        <f t="shared" si="41"/>
        <v>212</v>
      </c>
    </row>
    <row r="95" spans="1:20" ht="60" outlineLevel="2">
      <c r="A95" s="28">
        <v>87</v>
      </c>
      <c r="B95" s="29" t="s">
        <v>23</v>
      </c>
      <c r="C95" s="30" t="s">
        <v>103</v>
      </c>
      <c r="D95" s="30" t="s">
        <v>24</v>
      </c>
      <c r="E95" s="30" t="s">
        <v>4</v>
      </c>
      <c r="F95" s="30"/>
      <c r="G95" s="30"/>
      <c r="H95" s="30"/>
      <c r="I95" s="30"/>
      <c r="J95" s="30"/>
      <c r="K95" s="30"/>
      <c r="L95" s="31">
        <f>L96+L99</f>
        <v>1963</v>
      </c>
      <c r="M95" s="8">
        <f aca="true" t="shared" si="42" ref="M95:T95">M96+M99</f>
        <v>680</v>
      </c>
      <c r="N95" s="8">
        <f t="shared" si="42"/>
        <v>0</v>
      </c>
      <c r="O95" s="8">
        <f t="shared" si="42"/>
        <v>680</v>
      </c>
      <c r="P95" s="8">
        <f t="shared" si="42"/>
        <v>0</v>
      </c>
      <c r="Q95" s="8">
        <f t="shared" si="42"/>
        <v>680</v>
      </c>
      <c r="R95" s="8">
        <f t="shared" si="42"/>
        <v>0</v>
      </c>
      <c r="S95" s="8">
        <f t="shared" si="42"/>
        <v>255</v>
      </c>
      <c r="T95" s="8">
        <f t="shared" si="42"/>
        <v>212</v>
      </c>
    </row>
    <row r="96" spans="1:20" ht="60" outlineLevel="3">
      <c r="A96" s="28">
        <v>88</v>
      </c>
      <c r="B96" s="29" t="s">
        <v>90</v>
      </c>
      <c r="C96" s="30" t="s">
        <v>103</v>
      </c>
      <c r="D96" s="30" t="s">
        <v>91</v>
      </c>
      <c r="E96" s="30" t="s">
        <v>4</v>
      </c>
      <c r="F96" s="30"/>
      <c r="G96" s="30"/>
      <c r="H96" s="30"/>
      <c r="I96" s="30"/>
      <c r="J96" s="30"/>
      <c r="K96" s="30"/>
      <c r="L96" s="31">
        <f>L97</f>
        <v>271</v>
      </c>
      <c r="M96" s="8">
        <f aca="true" t="shared" si="43" ref="M96:T96">M97</f>
        <v>223</v>
      </c>
      <c r="N96" s="8">
        <f t="shared" si="43"/>
        <v>0</v>
      </c>
      <c r="O96" s="8">
        <f t="shared" si="43"/>
        <v>223</v>
      </c>
      <c r="P96" s="8">
        <f t="shared" si="43"/>
        <v>0</v>
      </c>
      <c r="Q96" s="8">
        <f t="shared" si="43"/>
        <v>223</v>
      </c>
      <c r="R96" s="8">
        <f t="shared" si="43"/>
        <v>0</v>
      </c>
      <c r="S96" s="8">
        <f t="shared" si="43"/>
        <v>255</v>
      </c>
      <c r="T96" s="8">
        <f t="shared" si="43"/>
        <v>212</v>
      </c>
    </row>
    <row r="97" spans="1:20" ht="45" outlineLevel="4">
      <c r="A97" s="28">
        <v>89</v>
      </c>
      <c r="B97" s="29" t="s">
        <v>104</v>
      </c>
      <c r="C97" s="30" t="s">
        <v>103</v>
      </c>
      <c r="D97" s="30" t="s">
        <v>105</v>
      </c>
      <c r="E97" s="30" t="s">
        <v>4</v>
      </c>
      <c r="F97" s="30"/>
      <c r="G97" s="30"/>
      <c r="H97" s="30"/>
      <c r="I97" s="30"/>
      <c r="J97" s="30"/>
      <c r="K97" s="30"/>
      <c r="L97" s="31">
        <f>L98</f>
        <v>271</v>
      </c>
      <c r="M97" s="8">
        <f aca="true" t="shared" si="44" ref="M97:T97">M98</f>
        <v>223</v>
      </c>
      <c r="N97" s="8">
        <f t="shared" si="44"/>
        <v>0</v>
      </c>
      <c r="O97" s="8">
        <f t="shared" si="44"/>
        <v>223</v>
      </c>
      <c r="P97" s="8">
        <f t="shared" si="44"/>
        <v>0</v>
      </c>
      <c r="Q97" s="8">
        <f t="shared" si="44"/>
        <v>223</v>
      </c>
      <c r="R97" s="8">
        <f t="shared" si="44"/>
        <v>0</v>
      </c>
      <c r="S97" s="8">
        <f t="shared" si="44"/>
        <v>255</v>
      </c>
      <c r="T97" s="8">
        <f t="shared" si="44"/>
        <v>212</v>
      </c>
    </row>
    <row r="98" spans="1:20" ht="60" outlineLevel="5">
      <c r="A98" s="28">
        <v>90</v>
      </c>
      <c r="B98" s="29" t="s">
        <v>19</v>
      </c>
      <c r="C98" s="30" t="s">
        <v>103</v>
      </c>
      <c r="D98" s="30" t="s">
        <v>105</v>
      </c>
      <c r="E98" s="30" t="s">
        <v>20</v>
      </c>
      <c r="F98" s="30"/>
      <c r="G98" s="30"/>
      <c r="H98" s="30"/>
      <c r="I98" s="30"/>
      <c r="J98" s="30"/>
      <c r="K98" s="30"/>
      <c r="L98" s="31">
        <v>271</v>
      </c>
      <c r="M98" s="7">
        <v>223</v>
      </c>
      <c r="N98" s="4">
        <v>0</v>
      </c>
      <c r="O98" s="4">
        <v>223</v>
      </c>
      <c r="P98" s="4">
        <v>0</v>
      </c>
      <c r="Q98" s="4">
        <v>223</v>
      </c>
      <c r="R98" s="4">
        <v>0</v>
      </c>
      <c r="S98" s="5">
        <v>255</v>
      </c>
      <c r="T98" s="5">
        <v>212</v>
      </c>
    </row>
    <row r="99" spans="1:20" ht="30" outlineLevel="3">
      <c r="A99" s="28">
        <v>91</v>
      </c>
      <c r="B99" s="29" t="s">
        <v>106</v>
      </c>
      <c r="C99" s="30" t="s">
        <v>103</v>
      </c>
      <c r="D99" s="30" t="s">
        <v>107</v>
      </c>
      <c r="E99" s="30" t="s">
        <v>4</v>
      </c>
      <c r="F99" s="30"/>
      <c r="G99" s="30"/>
      <c r="H99" s="30"/>
      <c r="I99" s="30"/>
      <c r="J99" s="30"/>
      <c r="K99" s="30"/>
      <c r="L99" s="31">
        <f>L100+L102+L104+L106+L108</f>
        <v>1692</v>
      </c>
      <c r="M99" s="8">
        <f aca="true" t="shared" si="45" ref="M99:T99">M100+M102+M104+M106+M108</f>
        <v>457</v>
      </c>
      <c r="N99" s="8">
        <f t="shared" si="45"/>
        <v>0</v>
      </c>
      <c r="O99" s="8">
        <f t="shared" si="45"/>
        <v>457</v>
      </c>
      <c r="P99" s="8">
        <f t="shared" si="45"/>
        <v>0</v>
      </c>
      <c r="Q99" s="8">
        <f t="shared" si="45"/>
        <v>457</v>
      </c>
      <c r="R99" s="8">
        <f t="shared" si="45"/>
        <v>0</v>
      </c>
      <c r="S99" s="8">
        <f t="shared" si="45"/>
        <v>0</v>
      </c>
      <c r="T99" s="8">
        <f t="shared" si="45"/>
        <v>0</v>
      </c>
    </row>
    <row r="100" spans="1:20" ht="90" outlineLevel="4">
      <c r="A100" s="28">
        <v>92</v>
      </c>
      <c r="B100" s="29" t="s">
        <v>211</v>
      </c>
      <c r="C100" s="30" t="s">
        <v>103</v>
      </c>
      <c r="D100" s="30" t="s">
        <v>220</v>
      </c>
      <c r="E100" s="30" t="s">
        <v>4</v>
      </c>
      <c r="F100" s="30"/>
      <c r="G100" s="30"/>
      <c r="H100" s="30"/>
      <c r="I100" s="30"/>
      <c r="J100" s="30"/>
      <c r="K100" s="30"/>
      <c r="L100" s="31">
        <f>L101</f>
        <v>118.8</v>
      </c>
      <c r="M100" s="8">
        <f aca="true" t="shared" si="46" ref="M100:T100">M101</f>
        <v>207</v>
      </c>
      <c r="N100" s="8">
        <f t="shared" si="46"/>
        <v>0</v>
      </c>
      <c r="O100" s="8">
        <f t="shared" si="46"/>
        <v>207</v>
      </c>
      <c r="P100" s="8">
        <f t="shared" si="46"/>
        <v>0</v>
      </c>
      <c r="Q100" s="8">
        <f t="shared" si="46"/>
        <v>207</v>
      </c>
      <c r="R100" s="8">
        <f t="shared" si="46"/>
        <v>0</v>
      </c>
      <c r="S100" s="8">
        <f t="shared" si="46"/>
        <v>0</v>
      </c>
      <c r="T100" s="8">
        <f t="shared" si="46"/>
        <v>0</v>
      </c>
    </row>
    <row r="101" spans="1:20" ht="60" outlineLevel="5">
      <c r="A101" s="28">
        <v>93</v>
      </c>
      <c r="B101" s="29" t="s">
        <v>19</v>
      </c>
      <c r="C101" s="30" t="s">
        <v>103</v>
      </c>
      <c r="D101" s="30" t="s">
        <v>220</v>
      </c>
      <c r="E101" s="30" t="s">
        <v>20</v>
      </c>
      <c r="F101" s="30"/>
      <c r="G101" s="30"/>
      <c r="H101" s="30"/>
      <c r="I101" s="30"/>
      <c r="J101" s="30"/>
      <c r="K101" s="30"/>
      <c r="L101" s="31">
        <v>118.8</v>
      </c>
      <c r="M101" s="7">
        <v>207</v>
      </c>
      <c r="N101" s="4">
        <v>0</v>
      </c>
      <c r="O101" s="4">
        <v>207</v>
      </c>
      <c r="P101" s="4">
        <v>0</v>
      </c>
      <c r="Q101" s="4">
        <v>207</v>
      </c>
      <c r="R101" s="4">
        <v>0</v>
      </c>
      <c r="S101" s="5">
        <v>0</v>
      </c>
      <c r="T101" s="5">
        <v>0</v>
      </c>
    </row>
    <row r="102" spans="1:20" ht="45" outlineLevel="4">
      <c r="A102" s="28">
        <v>94</v>
      </c>
      <c r="B102" s="29" t="s">
        <v>108</v>
      </c>
      <c r="C102" s="30" t="s">
        <v>103</v>
      </c>
      <c r="D102" s="30" t="s">
        <v>227</v>
      </c>
      <c r="E102" s="30" t="s">
        <v>4</v>
      </c>
      <c r="F102" s="30"/>
      <c r="G102" s="30"/>
      <c r="H102" s="30"/>
      <c r="I102" s="30"/>
      <c r="J102" s="30"/>
      <c r="K102" s="30"/>
      <c r="L102" s="31">
        <f>L103</f>
        <v>349.8</v>
      </c>
      <c r="M102" s="8">
        <f aca="true" t="shared" si="47" ref="M102:T102">M103</f>
        <v>250</v>
      </c>
      <c r="N102" s="8">
        <f t="shared" si="47"/>
        <v>0</v>
      </c>
      <c r="O102" s="8">
        <f t="shared" si="47"/>
        <v>250</v>
      </c>
      <c r="P102" s="8">
        <f t="shared" si="47"/>
        <v>0</v>
      </c>
      <c r="Q102" s="8">
        <f t="shared" si="47"/>
        <v>250</v>
      </c>
      <c r="R102" s="8">
        <f t="shared" si="47"/>
        <v>0</v>
      </c>
      <c r="S102" s="8">
        <f t="shared" si="47"/>
        <v>0</v>
      </c>
      <c r="T102" s="8">
        <f t="shared" si="47"/>
        <v>0</v>
      </c>
    </row>
    <row r="103" spans="1:20" ht="60" outlineLevel="5">
      <c r="A103" s="28">
        <v>95</v>
      </c>
      <c r="B103" s="29" t="s">
        <v>19</v>
      </c>
      <c r="C103" s="30" t="s">
        <v>103</v>
      </c>
      <c r="D103" s="30" t="s">
        <v>227</v>
      </c>
      <c r="E103" s="30" t="s">
        <v>20</v>
      </c>
      <c r="F103" s="30"/>
      <c r="G103" s="30"/>
      <c r="H103" s="30"/>
      <c r="I103" s="30"/>
      <c r="J103" s="30"/>
      <c r="K103" s="30"/>
      <c r="L103" s="31">
        <v>349.8</v>
      </c>
      <c r="M103" s="7">
        <v>250</v>
      </c>
      <c r="N103" s="4">
        <v>0</v>
      </c>
      <c r="O103" s="4">
        <v>250</v>
      </c>
      <c r="P103" s="4">
        <v>0</v>
      </c>
      <c r="Q103" s="4">
        <v>250</v>
      </c>
      <c r="R103" s="4">
        <v>0</v>
      </c>
      <c r="S103" s="5">
        <v>0</v>
      </c>
      <c r="T103" s="5">
        <v>0</v>
      </c>
    </row>
    <row r="104" spans="1:20" ht="30" outlineLevel="5">
      <c r="A104" s="28">
        <v>96</v>
      </c>
      <c r="B104" s="29" t="s">
        <v>212</v>
      </c>
      <c r="C104" s="30" t="s">
        <v>103</v>
      </c>
      <c r="D104" s="30" t="s">
        <v>219</v>
      </c>
      <c r="E104" s="30" t="s">
        <v>4</v>
      </c>
      <c r="F104" s="30"/>
      <c r="G104" s="30"/>
      <c r="H104" s="30"/>
      <c r="I104" s="30"/>
      <c r="J104" s="30"/>
      <c r="K104" s="30"/>
      <c r="L104" s="31">
        <f>L105</f>
        <v>349.8</v>
      </c>
      <c r="M104" s="8">
        <f aca="true" t="shared" si="48" ref="M104:T104">M105</f>
        <v>0</v>
      </c>
      <c r="N104" s="8">
        <f t="shared" si="48"/>
        <v>0</v>
      </c>
      <c r="O104" s="8">
        <f t="shared" si="48"/>
        <v>0</v>
      </c>
      <c r="P104" s="8">
        <f t="shared" si="48"/>
        <v>0</v>
      </c>
      <c r="Q104" s="8">
        <f t="shared" si="48"/>
        <v>0</v>
      </c>
      <c r="R104" s="8">
        <f t="shared" si="48"/>
        <v>0</v>
      </c>
      <c r="S104" s="8">
        <f t="shared" si="48"/>
        <v>0</v>
      </c>
      <c r="T104" s="8">
        <f t="shared" si="48"/>
        <v>0</v>
      </c>
    </row>
    <row r="105" spans="1:20" ht="60" outlineLevel="5">
      <c r="A105" s="28">
        <v>97</v>
      </c>
      <c r="B105" s="29" t="s">
        <v>19</v>
      </c>
      <c r="C105" s="30" t="s">
        <v>103</v>
      </c>
      <c r="D105" s="30" t="s">
        <v>219</v>
      </c>
      <c r="E105" s="30" t="s">
        <v>20</v>
      </c>
      <c r="F105" s="30"/>
      <c r="G105" s="30"/>
      <c r="H105" s="30"/>
      <c r="I105" s="30"/>
      <c r="J105" s="30"/>
      <c r="K105" s="30"/>
      <c r="L105" s="31">
        <v>349.8</v>
      </c>
      <c r="M105" s="7"/>
      <c r="N105" s="4"/>
      <c r="O105" s="4"/>
      <c r="P105" s="4"/>
      <c r="Q105" s="4"/>
      <c r="R105" s="4"/>
      <c r="S105" s="5"/>
      <c r="T105" s="5"/>
    </row>
    <row r="106" spans="1:20" ht="30" outlineLevel="5">
      <c r="A106" s="28">
        <v>98</v>
      </c>
      <c r="B106" s="29" t="s">
        <v>213</v>
      </c>
      <c r="C106" s="30" t="s">
        <v>103</v>
      </c>
      <c r="D106" s="30" t="s">
        <v>218</v>
      </c>
      <c r="E106" s="30" t="s">
        <v>4</v>
      </c>
      <c r="F106" s="30"/>
      <c r="G106" s="30"/>
      <c r="H106" s="30"/>
      <c r="I106" s="30"/>
      <c r="J106" s="30"/>
      <c r="K106" s="30"/>
      <c r="L106" s="31">
        <f>L107</f>
        <v>81.6</v>
      </c>
      <c r="M106" s="8">
        <f aca="true" t="shared" si="49" ref="M106:T106">M107</f>
        <v>0</v>
      </c>
      <c r="N106" s="8">
        <f t="shared" si="49"/>
        <v>0</v>
      </c>
      <c r="O106" s="8">
        <f t="shared" si="49"/>
        <v>0</v>
      </c>
      <c r="P106" s="8">
        <f t="shared" si="49"/>
        <v>0</v>
      </c>
      <c r="Q106" s="8">
        <f t="shared" si="49"/>
        <v>0</v>
      </c>
      <c r="R106" s="8">
        <f t="shared" si="49"/>
        <v>0</v>
      </c>
      <c r="S106" s="8">
        <f t="shared" si="49"/>
        <v>0</v>
      </c>
      <c r="T106" s="8">
        <f t="shared" si="49"/>
        <v>0</v>
      </c>
    </row>
    <row r="107" spans="1:20" ht="60" outlineLevel="5">
      <c r="A107" s="28">
        <v>99</v>
      </c>
      <c r="B107" s="29" t="s">
        <v>19</v>
      </c>
      <c r="C107" s="30" t="s">
        <v>103</v>
      </c>
      <c r="D107" s="30" t="s">
        <v>218</v>
      </c>
      <c r="E107" s="30" t="s">
        <v>20</v>
      </c>
      <c r="F107" s="30"/>
      <c r="G107" s="30"/>
      <c r="H107" s="30"/>
      <c r="I107" s="30"/>
      <c r="J107" s="30"/>
      <c r="K107" s="30"/>
      <c r="L107" s="31">
        <v>81.6</v>
      </c>
      <c r="M107" s="7"/>
      <c r="N107" s="4"/>
      <c r="O107" s="4"/>
      <c r="P107" s="4"/>
      <c r="Q107" s="4"/>
      <c r="R107" s="4"/>
      <c r="S107" s="5"/>
      <c r="T107" s="5"/>
    </row>
    <row r="108" spans="1:20" ht="30" outlineLevel="5">
      <c r="A108" s="28">
        <v>100</v>
      </c>
      <c r="B108" s="29" t="s">
        <v>214</v>
      </c>
      <c r="C108" s="30" t="s">
        <v>103</v>
      </c>
      <c r="D108" s="30" t="s">
        <v>217</v>
      </c>
      <c r="E108" s="30" t="s">
        <v>4</v>
      </c>
      <c r="F108" s="30"/>
      <c r="G108" s="30"/>
      <c r="H108" s="30"/>
      <c r="I108" s="30"/>
      <c r="J108" s="30"/>
      <c r="K108" s="30"/>
      <c r="L108" s="31">
        <f>L109</f>
        <v>792</v>
      </c>
      <c r="M108" s="8">
        <f aca="true" t="shared" si="50" ref="M108:T108">M109</f>
        <v>0</v>
      </c>
      <c r="N108" s="8">
        <f t="shared" si="50"/>
        <v>0</v>
      </c>
      <c r="O108" s="8">
        <f t="shared" si="50"/>
        <v>0</v>
      </c>
      <c r="P108" s="8">
        <f t="shared" si="50"/>
        <v>0</v>
      </c>
      <c r="Q108" s="8">
        <f t="shared" si="50"/>
        <v>0</v>
      </c>
      <c r="R108" s="8">
        <f t="shared" si="50"/>
        <v>0</v>
      </c>
      <c r="S108" s="8">
        <f t="shared" si="50"/>
        <v>0</v>
      </c>
      <c r="T108" s="8">
        <f t="shared" si="50"/>
        <v>0</v>
      </c>
    </row>
    <row r="109" spans="1:20" ht="60" outlineLevel="5">
      <c r="A109" s="28">
        <v>101</v>
      </c>
      <c r="B109" s="29" t="s">
        <v>19</v>
      </c>
      <c r="C109" s="30" t="s">
        <v>103</v>
      </c>
      <c r="D109" s="30" t="s">
        <v>217</v>
      </c>
      <c r="E109" s="30" t="s">
        <v>20</v>
      </c>
      <c r="F109" s="30"/>
      <c r="G109" s="30"/>
      <c r="H109" s="30"/>
      <c r="I109" s="30"/>
      <c r="J109" s="30"/>
      <c r="K109" s="30"/>
      <c r="L109" s="31">
        <v>792</v>
      </c>
      <c r="M109" s="7"/>
      <c r="N109" s="4"/>
      <c r="O109" s="4"/>
      <c r="P109" s="4"/>
      <c r="Q109" s="4"/>
      <c r="R109" s="4"/>
      <c r="S109" s="5"/>
      <c r="T109" s="5"/>
    </row>
    <row r="110" spans="1:20" ht="30">
      <c r="A110" s="28">
        <v>102</v>
      </c>
      <c r="B110" s="29" t="s">
        <v>109</v>
      </c>
      <c r="C110" s="30" t="s">
        <v>110</v>
      </c>
      <c r="D110" s="30" t="s">
        <v>6</v>
      </c>
      <c r="E110" s="30" t="s">
        <v>4</v>
      </c>
      <c r="F110" s="30"/>
      <c r="G110" s="30"/>
      <c r="H110" s="30"/>
      <c r="I110" s="30"/>
      <c r="J110" s="30"/>
      <c r="K110" s="30"/>
      <c r="L110" s="31">
        <f>L111+L122+L134</f>
        <v>13477</v>
      </c>
      <c r="M110" s="14">
        <f aca="true" t="shared" si="51" ref="M110:T110">M111+M122+M134</f>
        <v>22594.64601</v>
      </c>
      <c r="N110" s="14">
        <f t="shared" si="51"/>
        <v>5500</v>
      </c>
      <c r="O110" s="14">
        <f t="shared" si="51"/>
        <v>22594.64601</v>
      </c>
      <c r="P110" s="14">
        <f t="shared" si="51"/>
        <v>5500</v>
      </c>
      <c r="Q110" s="14">
        <f t="shared" si="51"/>
        <v>22594.64601</v>
      </c>
      <c r="R110" s="14">
        <f t="shared" si="51"/>
        <v>5500</v>
      </c>
      <c r="S110" s="14">
        <f t="shared" si="51"/>
        <v>6994</v>
      </c>
      <c r="T110" s="14">
        <f t="shared" si="51"/>
        <v>13443</v>
      </c>
    </row>
    <row r="111" spans="1:20" ht="15" outlineLevel="1">
      <c r="A111" s="28">
        <v>103</v>
      </c>
      <c r="B111" s="29" t="s">
        <v>111</v>
      </c>
      <c r="C111" s="30" t="s">
        <v>112</v>
      </c>
      <c r="D111" s="30" t="s">
        <v>6</v>
      </c>
      <c r="E111" s="30" t="s">
        <v>4</v>
      </c>
      <c r="F111" s="30"/>
      <c r="G111" s="30"/>
      <c r="H111" s="30"/>
      <c r="I111" s="30"/>
      <c r="J111" s="30"/>
      <c r="K111" s="30"/>
      <c r="L111" s="31">
        <f>L112</f>
        <v>2503</v>
      </c>
      <c r="M111" s="10">
        <f aca="true" t="shared" si="52" ref="M111:T111">M112</f>
        <v>2284</v>
      </c>
      <c r="N111" s="10">
        <f t="shared" si="52"/>
        <v>0</v>
      </c>
      <c r="O111" s="10">
        <f t="shared" si="52"/>
        <v>2284</v>
      </c>
      <c r="P111" s="10">
        <f t="shared" si="52"/>
        <v>0</v>
      </c>
      <c r="Q111" s="10">
        <f t="shared" si="52"/>
        <v>2284</v>
      </c>
      <c r="R111" s="10">
        <f t="shared" si="52"/>
        <v>0</v>
      </c>
      <c r="S111" s="10">
        <f t="shared" si="52"/>
        <v>790</v>
      </c>
      <c r="T111" s="10">
        <f t="shared" si="52"/>
        <v>2060</v>
      </c>
    </row>
    <row r="112" spans="1:20" ht="60" outlineLevel="2">
      <c r="A112" s="28">
        <v>104</v>
      </c>
      <c r="B112" s="29" t="s">
        <v>23</v>
      </c>
      <c r="C112" s="30" t="s">
        <v>112</v>
      </c>
      <c r="D112" s="30" t="s">
        <v>24</v>
      </c>
      <c r="E112" s="30" t="s">
        <v>4</v>
      </c>
      <c r="F112" s="30"/>
      <c r="G112" s="30"/>
      <c r="H112" s="30"/>
      <c r="I112" s="30"/>
      <c r="J112" s="30"/>
      <c r="K112" s="30"/>
      <c r="L112" s="31">
        <f>L113</f>
        <v>2503</v>
      </c>
      <c r="M112" s="8">
        <f aca="true" t="shared" si="53" ref="M112:T112">M113</f>
        <v>2284</v>
      </c>
      <c r="N112" s="8">
        <f t="shared" si="53"/>
        <v>0</v>
      </c>
      <c r="O112" s="8">
        <f t="shared" si="53"/>
        <v>2284</v>
      </c>
      <c r="P112" s="8">
        <f t="shared" si="53"/>
        <v>0</v>
      </c>
      <c r="Q112" s="8">
        <f t="shared" si="53"/>
        <v>2284</v>
      </c>
      <c r="R112" s="8">
        <f t="shared" si="53"/>
        <v>0</v>
      </c>
      <c r="S112" s="8">
        <f t="shared" si="53"/>
        <v>790</v>
      </c>
      <c r="T112" s="8">
        <f t="shared" si="53"/>
        <v>2060</v>
      </c>
    </row>
    <row r="113" spans="1:20" ht="30" outlineLevel="3">
      <c r="A113" s="28">
        <v>105</v>
      </c>
      <c r="B113" s="29" t="s">
        <v>113</v>
      </c>
      <c r="C113" s="30" t="s">
        <v>112</v>
      </c>
      <c r="D113" s="30" t="s">
        <v>114</v>
      </c>
      <c r="E113" s="30" t="s">
        <v>4</v>
      </c>
      <c r="F113" s="30"/>
      <c r="G113" s="30"/>
      <c r="H113" s="30"/>
      <c r="I113" s="30"/>
      <c r="J113" s="30"/>
      <c r="K113" s="30"/>
      <c r="L113" s="31">
        <f>L114+L116+L118+L120</f>
        <v>2503</v>
      </c>
      <c r="M113" s="8">
        <f aca="true" t="shared" si="54" ref="M113:T113">M114+M116+M118+M120</f>
        <v>2284</v>
      </c>
      <c r="N113" s="8">
        <f t="shared" si="54"/>
        <v>0</v>
      </c>
      <c r="O113" s="8">
        <f t="shared" si="54"/>
        <v>2284</v>
      </c>
      <c r="P113" s="8">
        <f t="shared" si="54"/>
        <v>0</v>
      </c>
      <c r="Q113" s="8">
        <f t="shared" si="54"/>
        <v>2284</v>
      </c>
      <c r="R113" s="8">
        <f t="shared" si="54"/>
        <v>0</v>
      </c>
      <c r="S113" s="8">
        <f t="shared" si="54"/>
        <v>790</v>
      </c>
      <c r="T113" s="8">
        <f t="shared" si="54"/>
        <v>2060</v>
      </c>
    </row>
    <row r="114" spans="1:20" ht="45" outlineLevel="4">
      <c r="A114" s="28">
        <v>106</v>
      </c>
      <c r="B114" s="29" t="s">
        <v>115</v>
      </c>
      <c r="C114" s="30" t="s">
        <v>112</v>
      </c>
      <c r="D114" s="30" t="s">
        <v>116</v>
      </c>
      <c r="E114" s="30" t="s">
        <v>4</v>
      </c>
      <c r="F114" s="30"/>
      <c r="G114" s="30"/>
      <c r="H114" s="30"/>
      <c r="I114" s="30"/>
      <c r="J114" s="30"/>
      <c r="K114" s="30"/>
      <c r="L114" s="31">
        <f>L115</f>
        <v>1238</v>
      </c>
      <c r="M114" s="8">
        <f aca="true" t="shared" si="55" ref="M114:T114">M115</f>
        <v>1000</v>
      </c>
      <c r="N114" s="8">
        <f t="shared" si="55"/>
        <v>0</v>
      </c>
      <c r="O114" s="8">
        <f t="shared" si="55"/>
        <v>1000</v>
      </c>
      <c r="P114" s="8">
        <f t="shared" si="55"/>
        <v>0</v>
      </c>
      <c r="Q114" s="8">
        <f t="shared" si="55"/>
        <v>1000</v>
      </c>
      <c r="R114" s="8">
        <f t="shared" si="55"/>
        <v>0</v>
      </c>
      <c r="S114" s="8">
        <f t="shared" si="55"/>
        <v>0</v>
      </c>
      <c r="T114" s="8">
        <f t="shared" si="55"/>
        <v>1500</v>
      </c>
    </row>
    <row r="115" spans="1:20" ht="60" outlineLevel="5">
      <c r="A115" s="28">
        <v>107</v>
      </c>
      <c r="B115" s="29" t="s">
        <v>19</v>
      </c>
      <c r="C115" s="30" t="s">
        <v>112</v>
      </c>
      <c r="D115" s="30" t="s">
        <v>116</v>
      </c>
      <c r="E115" s="30" t="s">
        <v>20</v>
      </c>
      <c r="F115" s="30"/>
      <c r="G115" s="30"/>
      <c r="H115" s="30"/>
      <c r="I115" s="30"/>
      <c r="J115" s="30"/>
      <c r="K115" s="30"/>
      <c r="L115" s="31">
        <v>1238</v>
      </c>
      <c r="M115" s="7">
        <v>1000</v>
      </c>
      <c r="N115" s="4">
        <v>0</v>
      </c>
      <c r="O115" s="4">
        <v>1000</v>
      </c>
      <c r="P115" s="4">
        <v>0</v>
      </c>
      <c r="Q115" s="4">
        <v>1000</v>
      </c>
      <c r="R115" s="4">
        <v>0</v>
      </c>
      <c r="S115" s="5">
        <v>0</v>
      </c>
      <c r="T115" s="5">
        <v>1500</v>
      </c>
    </row>
    <row r="116" spans="1:20" ht="45" outlineLevel="4">
      <c r="A116" s="28">
        <v>108</v>
      </c>
      <c r="B116" s="29" t="s">
        <v>117</v>
      </c>
      <c r="C116" s="30" t="s">
        <v>112</v>
      </c>
      <c r="D116" s="30" t="s">
        <v>118</v>
      </c>
      <c r="E116" s="30" t="s">
        <v>4</v>
      </c>
      <c r="F116" s="30"/>
      <c r="G116" s="30"/>
      <c r="H116" s="30"/>
      <c r="I116" s="30"/>
      <c r="J116" s="30"/>
      <c r="K116" s="30"/>
      <c r="L116" s="31">
        <f>L117</f>
        <v>415</v>
      </c>
      <c r="M116" s="8">
        <f aca="true" t="shared" si="56" ref="M116:T116">M117</f>
        <v>540</v>
      </c>
      <c r="N116" s="8">
        <f t="shared" si="56"/>
        <v>0</v>
      </c>
      <c r="O116" s="8">
        <f t="shared" si="56"/>
        <v>540</v>
      </c>
      <c r="P116" s="8">
        <f t="shared" si="56"/>
        <v>0</v>
      </c>
      <c r="Q116" s="8">
        <f t="shared" si="56"/>
        <v>540</v>
      </c>
      <c r="R116" s="8">
        <f t="shared" si="56"/>
        <v>0</v>
      </c>
      <c r="S116" s="8">
        <f t="shared" si="56"/>
        <v>265</v>
      </c>
      <c r="T116" s="8">
        <f t="shared" si="56"/>
        <v>0</v>
      </c>
    </row>
    <row r="117" spans="1:20" ht="60" outlineLevel="5">
      <c r="A117" s="28">
        <v>109</v>
      </c>
      <c r="B117" s="29" t="s">
        <v>19</v>
      </c>
      <c r="C117" s="30" t="s">
        <v>112</v>
      </c>
      <c r="D117" s="30" t="s">
        <v>118</v>
      </c>
      <c r="E117" s="30" t="s">
        <v>20</v>
      </c>
      <c r="F117" s="30"/>
      <c r="G117" s="30"/>
      <c r="H117" s="30"/>
      <c r="I117" s="30"/>
      <c r="J117" s="30"/>
      <c r="K117" s="30"/>
      <c r="L117" s="31">
        <v>415</v>
      </c>
      <c r="M117" s="7">
        <v>540</v>
      </c>
      <c r="N117" s="4">
        <v>0</v>
      </c>
      <c r="O117" s="4">
        <v>540</v>
      </c>
      <c r="P117" s="4">
        <v>0</v>
      </c>
      <c r="Q117" s="4">
        <v>540</v>
      </c>
      <c r="R117" s="4">
        <v>0</v>
      </c>
      <c r="S117" s="5">
        <v>265</v>
      </c>
      <c r="T117" s="5">
        <v>0</v>
      </c>
    </row>
    <row r="118" spans="1:20" ht="75" outlineLevel="4">
      <c r="A118" s="28">
        <v>110</v>
      </c>
      <c r="B118" s="29" t="s">
        <v>119</v>
      </c>
      <c r="C118" s="30" t="s">
        <v>112</v>
      </c>
      <c r="D118" s="30" t="s">
        <v>120</v>
      </c>
      <c r="E118" s="30" t="s">
        <v>4</v>
      </c>
      <c r="F118" s="30"/>
      <c r="G118" s="30"/>
      <c r="H118" s="30"/>
      <c r="I118" s="30"/>
      <c r="J118" s="30"/>
      <c r="K118" s="30"/>
      <c r="L118" s="31">
        <f>L119</f>
        <v>350</v>
      </c>
      <c r="M118" s="8">
        <f aca="true" t="shared" si="57" ref="M118:T118">M119</f>
        <v>344</v>
      </c>
      <c r="N118" s="8">
        <f t="shared" si="57"/>
        <v>0</v>
      </c>
      <c r="O118" s="8">
        <f t="shared" si="57"/>
        <v>344</v>
      </c>
      <c r="P118" s="8">
        <f t="shared" si="57"/>
        <v>0</v>
      </c>
      <c r="Q118" s="8">
        <f t="shared" si="57"/>
        <v>344</v>
      </c>
      <c r="R118" s="8">
        <f t="shared" si="57"/>
        <v>0</v>
      </c>
      <c r="S118" s="8">
        <f t="shared" si="57"/>
        <v>360</v>
      </c>
      <c r="T118" s="8">
        <f t="shared" si="57"/>
        <v>360</v>
      </c>
    </row>
    <row r="119" spans="1:20" ht="60" outlineLevel="5">
      <c r="A119" s="28">
        <v>111</v>
      </c>
      <c r="B119" s="29" t="s">
        <v>19</v>
      </c>
      <c r="C119" s="30" t="s">
        <v>112</v>
      </c>
      <c r="D119" s="30" t="s">
        <v>120</v>
      </c>
      <c r="E119" s="30" t="s">
        <v>20</v>
      </c>
      <c r="F119" s="30"/>
      <c r="G119" s="30"/>
      <c r="H119" s="30"/>
      <c r="I119" s="30"/>
      <c r="J119" s="30"/>
      <c r="K119" s="30"/>
      <c r="L119" s="31">
        <v>350</v>
      </c>
      <c r="M119" s="7">
        <v>344</v>
      </c>
      <c r="N119" s="4">
        <v>0</v>
      </c>
      <c r="O119" s="4">
        <v>344</v>
      </c>
      <c r="P119" s="4">
        <v>0</v>
      </c>
      <c r="Q119" s="4">
        <v>344</v>
      </c>
      <c r="R119" s="4">
        <v>0</v>
      </c>
      <c r="S119" s="5">
        <v>360</v>
      </c>
      <c r="T119" s="5">
        <v>360</v>
      </c>
    </row>
    <row r="120" spans="1:20" ht="30" outlineLevel="4">
      <c r="A120" s="28">
        <v>112</v>
      </c>
      <c r="B120" s="29" t="s">
        <v>121</v>
      </c>
      <c r="C120" s="30" t="s">
        <v>112</v>
      </c>
      <c r="D120" s="30" t="s">
        <v>122</v>
      </c>
      <c r="E120" s="30" t="s">
        <v>4</v>
      </c>
      <c r="F120" s="30"/>
      <c r="G120" s="30"/>
      <c r="H120" s="30"/>
      <c r="I120" s="30"/>
      <c r="J120" s="30"/>
      <c r="K120" s="30"/>
      <c r="L120" s="31">
        <f>L121</f>
        <v>500</v>
      </c>
      <c r="M120" s="8">
        <f aca="true" t="shared" si="58" ref="M120:T120">M121</f>
        <v>400</v>
      </c>
      <c r="N120" s="8">
        <f t="shared" si="58"/>
        <v>0</v>
      </c>
      <c r="O120" s="8">
        <f t="shared" si="58"/>
        <v>400</v>
      </c>
      <c r="P120" s="8">
        <f t="shared" si="58"/>
        <v>0</v>
      </c>
      <c r="Q120" s="8">
        <f t="shared" si="58"/>
        <v>400</v>
      </c>
      <c r="R120" s="8">
        <f t="shared" si="58"/>
        <v>0</v>
      </c>
      <c r="S120" s="8">
        <f t="shared" si="58"/>
        <v>165</v>
      </c>
      <c r="T120" s="8">
        <f t="shared" si="58"/>
        <v>200</v>
      </c>
    </row>
    <row r="121" spans="1:20" ht="60" outlineLevel="5">
      <c r="A121" s="28">
        <v>113</v>
      </c>
      <c r="B121" s="29" t="s">
        <v>19</v>
      </c>
      <c r="C121" s="30" t="s">
        <v>112</v>
      </c>
      <c r="D121" s="30" t="s">
        <v>122</v>
      </c>
      <c r="E121" s="30" t="s">
        <v>20</v>
      </c>
      <c r="F121" s="30"/>
      <c r="G121" s="30"/>
      <c r="H121" s="30"/>
      <c r="I121" s="30"/>
      <c r="J121" s="30"/>
      <c r="K121" s="30"/>
      <c r="L121" s="31">
        <v>500</v>
      </c>
      <c r="M121" s="7">
        <v>400</v>
      </c>
      <c r="N121" s="4">
        <v>0</v>
      </c>
      <c r="O121" s="4">
        <v>400</v>
      </c>
      <c r="P121" s="4">
        <v>0</v>
      </c>
      <c r="Q121" s="4">
        <v>400</v>
      </c>
      <c r="R121" s="4">
        <v>0</v>
      </c>
      <c r="S121" s="5">
        <v>165</v>
      </c>
      <c r="T121" s="5">
        <v>200</v>
      </c>
    </row>
    <row r="122" spans="1:20" ht="15" outlineLevel="1">
      <c r="A122" s="28">
        <v>114</v>
      </c>
      <c r="B122" s="29" t="s">
        <v>123</v>
      </c>
      <c r="C122" s="30" t="s">
        <v>124</v>
      </c>
      <c r="D122" s="30" t="s">
        <v>6</v>
      </c>
      <c r="E122" s="30" t="s">
        <v>4</v>
      </c>
      <c r="F122" s="30"/>
      <c r="G122" s="30"/>
      <c r="H122" s="30"/>
      <c r="I122" s="30"/>
      <c r="J122" s="30"/>
      <c r="K122" s="30"/>
      <c r="L122" s="31">
        <f>L123</f>
        <v>4224</v>
      </c>
      <c r="M122" s="10">
        <f aca="true" t="shared" si="59" ref="M122:T122">M123</f>
        <v>11349</v>
      </c>
      <c r="N122" s="10">
        <f t="shared" si="59"/>
        <v>5500</v>
      </c>
      <c r="O122" s="10">
        <f t="shared" si="59"/>
        <v>11349</v>
      </c>
      <c r="P122" s="10">
        <f t="shared" si="59"/>
        <v>5500</v>
      </c>
      <c r="Q122" s="10">
        <f t="shared" si="59"/>
        <v>11349</v>
      </c>
      <c r="R122" s="10">
        <f t="shared" si="59"/>
        <v>5500</v>
      </c>
      <c r="S122" s="10">
        <f t="shared" si="59"/>
        <v>6204</v>
      </c>
      <c r="T122" s="10">
        <f t="shared" si="59"/>
        <v>6204</v>
      </c>
    </row>
    <row r="123" spans="1:20" ht="60" outlineLevel="2">
      <c r="A123" s="28">
        <v>115</v>
      </c>
      <c r="B123" s="29" t="s">
        <v>23</v>
      </c>
      <c r="C123" s="30" t="s">
        <v>124</v>
      </c>
      <c r="D123" s="30" t="s">
        <v>24</v>
      </c>
      <c r="E123" s="30" t="s">
        <v>4</v>
      </c>
      <c r="F123" s="30"/>
      <c r="G123" s="30"/>
      <c r="H123" s="30"/>
      <c r="I123" s="30"/>
      <c r="J123" s="30"/>
      <c r="K123" s="30"/>
      <c r="L123" s="31">
        <f>L124+L131</f>
        <v>4224</v>
      </c>
      <c r="M123" s="8">
        <f aca="true" t="shared" si="60" ref="M123:T123">M124+M131</f>
        <v>11349</v>
      </c>
      <c r="N123" s="8">
        <f t="shared" si="60"/>
        <v>5500</v>
      </c>
      <c r="O123" s="8">
        <f t="shared" si="60"/>
        <v>11349</v>
      </c>
      <c r="P123" s="8">
        <f t="shared" si="60"/>
        <v>5500</v>
      </c>
      <c r="Q123" s="8">
        <f t="shared" si="60"/>
        <v>11349</v>
      </c>
      <c r="R123" s="8">
        <f t="shared" si="60"/>
        <v>5500</v>
      </c>
      <c r="S123" s="8">
        <f t="shared" si="60"/>
        <v>6204</v>
      </c>
      <c r="T123" s="8">
        <f t="shared" si="60"/>
        <v>6204</v>
      </c>
    </row>
    <row r="124" spans="1:20" ht="45" outlineLevel="3">
      <c r="A124" s="28">
        <v>116</v>
      </c>
      <c r="B124" s="29" t="s">
        <v>125</v>
      </c>
      <c r="C124" s="30" t="s">
        <v>124</v>
      </c>
      <c r="D124" s="30" t="s">
        <v>126</v>
      </c>
      <c r="E124" s="30" t="s">
        <v>4</v>
      </c>
      <c r="F124" s="30"/>
      <c r="G124" s="30"/>
      <c r="H124" s="30"/>
      <c r="I124" s="30"/>
      <c r="J124" s="30"/>
      <c r="K124" s="30"/>
      <c r="L124" s="31">
        <f>L125+L127+L129</f>
        <v>4120</v>
      </c>
      <c r="M124" s="16">
        <f aca="true" t="shared" si="61" ref="M124:T124">M125+M127+M129</f>
        <v>8137</v>
      </c>
      <c r="N124" s="16">
        <f t="shared" si="61"/>
        <v>5500</v>
      </c>
      <c r="O124" s="16">
        <f t="shared" si="61"/>
        <v>8137</v>
      </c>
      <c r="P124" s="16">
        <f t="shared" si="61"/>
        <v>5500</v>
      </c>
      <c r="Q124" s="16">
        <f t="shared" si="61"/>
        <v>8137</v>
      </c>
      <c r="R124" s="16">
        <f t="shared" si="61"/>
        <v>5500</v>
      </c>
      <c r="S124" s="16">
        <f t="shared" si="61"/>
        <v>6204</v>
      </c>
      <c r="T124" s="16">
        <f t="shared" si="61"/>
        <v>6204</v>
      </c>
    </row>
    <row r="125" spans="1:20" ht="45" outlineLevel="4">
      <c r="A125" s="28">
        <v>117</v>
      </c>
      <c r="B125" s="29" t="s">
        <v>127</v>
      </c>
      <c r="C125" s="30" t="s">
        <v>124</v>
      </c>
      <c r="D125" s="30" t="s">
        <v>128</v>
      </c>
      <c r="E125" s="30" t="s">
        <v>4</v>
      </c>
      <c r="F125" s="30"/>
      <c r="G125" s="30"/>
      <c r="H125" s="30"/>
      <c r="I125" s="30"/>
      <c r="J125" s="30"/>
      <c r="K125" s="30"/>
      <c r="L125" s="31">
        <f>L126</f>
        <v>675</v>
      </c>
      <c r="M125" s="8">
        <f aca="true" t="shared" si="62" ref="M125:T125">M126</f>
        <v>2321</v>
      </c>
      <c r="N125" s="8">
        <f t="shared" si="62"/>
        <v>0</v>
      </c>
      <c r="O125" s="8">
        <f t="shared" si="62"/>
        <v>2321</v>
      </c>
      <c r="P125" s="8">
        <f t="shared" si="62"/>
        <v>0</v>
      </c>
      <c r="Q125" s="8">
        <f t="shared" si="62"/>
        <v>2321</v>
      </c>
      <c r="R125" s="8">
        <f t="shared" si="62"/>
        <v>0</v>
      </c>
      <c r="S125" s="8">
        <f t="shared" si="62"/>
        <v>704</v>
      </c>
      <c r="T125" s="8">
        <f t="shared" si="62"/>
        <v>704</v>
      </c>
    </row>
    <row r="126" spans="1:20" ht="60" outlineLevel="5">
      <c r="A126" s="28">
        <v>118</v>
      </c>
      <c r="B126" s="29" t="s">
        <v>19</v>
      </c>
      <c r="C126" s="30" t="s">
        <v>124</v>
      </c>
      <c r="D126" s="30" t="s">
        <v>128</v>
      </c>
      <c r="E126" s="30" t="s">
        <v>20</v>
      </c>
      <c r="F126" s="30"/>
      <c r="G126" s="30"/>
      <c r="H126" s="30"/>
      <c r="I126" s="30"/>
      <c r="J126" s="30"/>
      <c r="K126" s="30"/>
      <c r="L126" s="31">
        <v>675</v>
      </c>
      <c r="M126" s="7">
        <v>2321</v>
      </c>
      <c r="N126" s="4">
        <v>0</v>
      </c>
      <c r="O126" s="4">
        <v>2321</v>
      </c>
      <c r="P126" s="4">
        <v>0</v>
      </c>
      <c r="Q126" s="4">
        <v>2321</v>
      </c>
      <c r="R126" s="4">
        <v>0</v>
      </c>
      <c r="S126" s="5">
        <v>704</v>
      </c>
      <c r="T126" s="5">
        <v>704</v>
      </c>
    </row>
    <row r="127" spans="1:20" ht="45" outlineLevel="4">
      <c r="A127" s="28">
        <v>119</v>
      </c>
      <c r="B127" s="29" t="s">
        <v>129</v>
      </c>
      <c r="C127" s="30" t="s">
        <v>124</v>
      </c>
      <c r="D127" s="30" t="s">
        <v>130</v>
      </c>
      <c r="E127" s="30" t="s">
        <v>4</v>
      </c>
      <c r="F127" s="30"/>
      <c r="G127" s="30"/>
      <c r="H127" s="30"/>
      <c r="I127" s="30"/>
      <c r="J127" s="30"/>
      <c r="K127" s="30"/>
      <c r="L127" s="31">
        <f>L128</f>
        <v>3000</v>
      </c>
      <c r="M127" s="8">
        <v>5500</v>
      </c>
      <c r="N127" s="8">
        <v>5500</v>
      </c>
      <c r="O127" s="8">
        <v>5500</v>
      </c>
      <c r="P127" s="8">
        <v>5500</v>
      </c>
      <c r="Q127" s="8">
        <v>5500</v>
      </c>
      <c r="R127" s="8">
        <v>5500</v>
      </c>
      <c r="S127" s="8">
        <v>5500</v>
      </c>
      <c r="T127" s="8">
        <v>5500</v>
      </c>
    </row>
    <row r="128" spans="1:20" ht="90" outlineLevel="5">
      <c r="A128" s="28">
        <v>120</v>
      </c>
      <c r="B128" s="29" t="s">
        <v>131</v>
      </c>
      <c r="C128" s="30" t="s">
        <v>124</v>
      </c>
      <c r="D128" s="30" t="s">
        <v>130</v>
      </c>
      <c r="E128" s="30" t="s">
        <v>132</v>
      </c>
      <c r="F128" s="30"/>
      <c r="G128" s="30"/>
      <c r="H128" s="30"/>
      <c r="I128" s="30"/>
      <c r="J128" s="30"/>
      <c r="K128" s="30"/>
      <c r="L128" s="31">
        <v>3000</v>
      </c>
      <c r="M128" s="7">
        <v>1000</v>
      </c>
      <c r="N128" s="4">
        <v>0</v>
      </c>
      <c r="O128" s="4">
        <v>1000</v>
      </c>
      <c r="P128" s="4">
        <v>0</v>
      </c>
      <c r="Q128" s="4">
        <v>1000</v>
      </c>
      <c r="R128" s="4">
        <v>0</v>
      </c>
      <c r="S128" s="5">
        <v>0</v>
      </c>
      <c r="T128" s="5">
        <v>5500</v>
      </c>
    </row>
    <row r="129" spans="1:20" ht="30" outlineLevel="4">
      <c r="A129" s="28">
        <v>121</v>
      </c>
      <c r="B129" s="29" t="s">
        <v>133</v>
      </c>
      <c r="C129" s="30" t="s">
        <v>124</v>
      </c>
      <c r="D129" s="30" t="s">
        <v>136</v>
      </c>
      <c r="E129" s="30" t="s">
        <v>4</v>
      </c>
      <c r="F129" s="30"/>
      <c r="G129" s="30"/>
      <c r="H129" s="30"/>
      <c r="I129" s="30"/>
      <c r="J129" s="30"/>
      <c r="K129" s="30"/>
      <c r="L129" s="31">
        <f>L130</f>
        <v>445</v>
      </c>
      <c r="M129" s="8">
        <f aca="true" t="shared" si="63" ref="M129:T129">M130</f>
        <v>316</v>
      </c>
      <c r="N129" s="8">
        <f t="shared" si="63"/>
        <v>0</v>
      </c>
      <c r="O129" s="8">
        <f t="shared" si="63"/>
        <v>316</v>
      </c>
      <c r="P129" s="8">
        <f t="shared" si="63"/>
        <v>0</v>
      </c>
      <c r="Q129" s="8">
        <f t="shared" si="63"/>
        <v>316</v>
      </c>
      <c r="R129" s="8">
        <f t="shared" si="63"/>
        <v>0</v>
      </c>
      <c r="S129" s="8">
        <f t="shared" si="63"/>
        <v>0</v>
      </c>
      <c r="T129" s="8">
        <f t="shared" si="63"/>
        <v>0</v>
      </c>
    </row>
    <row r="130" spans="1:20" ht="15" outlineLevel="5">
      <c r="A130" s="28">
        <v>122</v>
      </c>
      <c r="B130" s="29" t="s">
        <v>134</v>
      </c>
      <c r="C130" s="30" t="s">
        <v>124</v>
      </c>
      <c r="D130" s="30" t="s">
        <v>136</v>
      </c>
      <c r="E130" s="30" t="s">
        <v>135</v>
      </c>
      <c r="F130" s="30"/>
      <c r="G130" s="30"/>
      <c r="H130" s="30"/>
      <c r="I130" s="30"/>
      <c r="J130" s="30"/>
      <c r="K130" s="30"/>
      <c r="L130" s="31">
        <v>445</v>
      </c>
      <c r="M130" s="7">
        <v>316</v>
      </c>
      <c r="N130" s="4">
        <v>0</v>
      </c>
      <c r="O130" s="4">
        <v>316</v>
      </c>
      <c r="P130" s="4">
        <v>0</v>
      </c>
      <c r="Q130" s="4">
        <v>316</v>
      </c>
      <c r="R130" s="4">
        <v>0</v>
      </c>
      <c r="S130" s="5">
        <v>0</v>
      </c>
      <c r="T130" s="5">
        <v>0</v>
      </c>
    </row>
    <row r="131" spans="1:20" ht="75" outlineLevel="3">
      <c r="A131" s="28">
        <v>123</v>
      </c>
      <c r="B131" s="29" t="s">
        <v>137</v>
      </c>
      <c r="C131" s="30" t="s">
        <v>124</v>
      </c>
      <c r="D131" s="30" t="s">
        <v>138</v>
      </c>
      <c r="E131" s="30" t="s">
        <v>4</v>
      </c>
      <c r="F131" s="30"/>
      <c r="G131" s="30"/>
      <c r="H131" s="30"/>
      <c r="I131" s="30"/>
      <c r="J131" s="30"/>
      <c r="K131" s="30"/>
      <c r="L131" s="31">
        <f>L132</f>
        <v>104</v>
      </c>
      <c r="M131" s="17">
        <v>3212</v>
      </c>
      <c r="N131" s="18">
        <v>0</v>
      </c>
      <c r="O131" s="18">
        <v>3212</v>
      </c>
      <c r="P131" s="18">
        <v>0</v>
      </c>
      <c r="Q131" s="18">
        <v>3212</v>
      </c>
      <c r="R131" s="18">
        <v>0</v>
      </c>
      <c r="S131" s="19">
        <v>0</v>
      </c>
      <c r="T131" s="19">
        <v>0</v>
      </c>
    </row>
    <row r="132" spans="1:20" ht="45" outlineLevel="4">
      <c r="A132" s="28">
        <v>124</v>
      </c>
      <c r="B132" s="29" t="s">
        <v>139</v>
      </c>
      <c r="C132" s="30" t="s">
        <v>124</v>
      </c>
      <c r="D132" s="30" t="s">
        <v>140</v>
      </c>
      <c r="E132" s="30" t="s">
        <v>4</v>
      </c>
      <c r="F132" s="30"/>
      <c r="G132" s="30"/>
      <c r="H132" s="30"/>
      <c r="I132" s="30"/>
      <c r="J132" s="30"/>
      <c r="K132" s="30"/>
      <c r="L132" s="31">
        <f>L133</f>
        <v>104</v>
      </c>
      <c r="M132" s="8">
        <f aca="true" t="shared" si="64" ref="M132:T132">M133</f>
        <v>0</v>
      </c>
      <c r="N132" s="8">
        <f t="shared" si="64"/>
        <v>0</v>
      </c>
      <c r="O132" s="8">
        <f t="shared" si="64"/>
        <v>0</v>
      </c>
      <c r="P132" s="8">
        <f t="shared" si="64"/>
        <v>0</v>
      </c>
      <c r="Q132" s="8">
        <f t="shared" si="64"/>
        <v>0</v>
      </c>
      <c r="R132" s="8">
        <f t="shared" si="64"/>
        <v>0</v>
      </c>
      <c r="S132" s="8">
        <f t="shared" si="64"/>
        <v>0</v>
      </c>
      <c r="T132" s="8">
        <f t="shared" si="64"/>
        <v>0</v>
      </c>
    </row>
    <row r="133" spans="1:20" ht="60" outlineLevel="5">
      <c r="A133" s="28">
        <v>125</v>
      </c>
      <c r="B133" s="29" t="s">
        <v>19</v>
      </c>
      <c r="C133" s="30" t="s">
        <v>124</v>
      </c>
      <c r="D133" s="30" t="s">
        <v>140</v>
      </c>
      <c r="E133" s="30" t="s">
        <v>20</v>
      </c>
      <c r="F133" s="30"/>
      <c r="G133" s="30"/>
      <c r="H133" s="30"/>
      <c r="I133" s="30"/>
      <c r="J133" s="30"/>
      <c r="K133" s="30"/>
      <c r="L133" s="31">
        <v>104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</row>
    <row r="134" spans="1:20" ht="15" outlineLevel="1">
      <c r="A134" s="28">
        <v>126</v>
      </c>
      <c r="B134" s="29" t="s">
        <v>141</v>
      </c>
      <c r="C134" s="30" t="s">
        <v>142</v>
      </c>
      <c r="D134" s="30" t="s">
        <v>6</v>
      </c>
      <c r="E134" s="30" t="s">
        <v>4</v>
      </c>
      <c r="F134" s="30"/>
      <c r="G134" s="30"/>
      <c r="H134" s="30"/>
      <c r="I134" s="30"/>
      <c r="J134" s="30"/>
      <c r="K134" s="30"/>
      <c r="L134" s="31">
        <f>L135</f>
        <v>6750</v>
      </c>
      <c r="M134" s="10">
        <f aca="true" t="shared" si="65" ref="M134:T134">M135</f>
        <v>8961.64601</v>
      </c>
      <c r="N134" s="10">
        <f t="shared" si="65"/>
        <v>0</v>
      </c>
      <c r="O134" s="10">
        <f t="shared" si="65"/>
        <v>8961.64601</v>
      </c>
      <c r="P134" s="10">
        <f t="shared" si="65"/>
        <v>0</v>
      </c>
      <c r="Q134" s="10">
        <f t="shared" si="65"/>
        <v>8961.64601</v>
      </c>
      <c r="R134" s="10">
        <f t="shared" si="65"/>
        <v>0</v>
      </c>
      <c r="S134" s="10">
        <f t="shared" si="65"/>
        <v>0</v>
      </c>
      <c r="T134" s="10">
        <f t="shared" si="65"/>
        <v>5179</v>
      </c>
    </row>
    <row r="135" spans="1:20" ht="60" outlineLevel="2">
      <c r="A135" s="28">
        <v>127</v>
      </c>
      <c r="B135" s="29" t="s">
        <v>23</v>
      </c>
      <c r="C135" s="30" t="s">
        <v>142</v>
      </c>
      <c r="D135" s="30" t="s">
        <v>24</v>
      </c>
      <c r="E135" s="30" t="s">
        <v>4</v>
      </c>
      <c r="F135" s="30"/>
      <c r="G135" s="30"/>
      <c r="H135" s="30"/>
      <c r="I135" s="30"/>
      <c r="J135" s="30"/>
      <c r="K135" s="30"/>
      <c r="L135" s="31">
        <f>L136</f>
        <v>6750</v>
      </c>
      <c r="M135" s="8">
        <f aca="true" t="shared" si="66" ref="M135:T135">M136</f>
        <v>8961.64601</v>
      </c>
      <c r="N135" s="8">
        <f t="shared" si="66"/>
        <v>0</v>
      </c>
      <c r="O135" s="8">
        <f t="shared" si="66"/>
        <v>8961.64601</v>
      </c>
      <c r="P135" s="8">
        <f t="shared" si="66"/>
        <v>0</v>
      </c>
      <c r="Q135" s="8">
        <f t="shared" si="66"/>
        <v>8961.64601</v>
      </c>
      <c r="R135" s="8">
        <f t="shared" si="66"/>
        <v>0</v>
      </c>
      <c r="S135" s="8">
        <f t="shared" si="66"/>
        <v>0</v>
      </c>
      <c r="T135" s="8">
        <f t="shared" si="66"/>
        <v>5179</v>
      </c>
    </row>
    <row r="136" spans="1:20" ht="45" outlineLevel="3">
      <c r="A136" s="28">
        <v>128</v>
      </c>
      <c r="B136" s="29" t="s">
        <v>143</v>
      </c>
      <c r="C136" s="30" t="s">
        <v>142</v>
      </c>
      <c r="D136" s="30" t="s">
        <v>144</v>
      </c>
      <c r="E136" s="30" t="s">
        <v>4</v>
      </c>
      <c r="F136" s="30"/>
      <c r="G136" s="30"/>
      <c r="H136" s="30"/>
      <c r="I136" s="30"/>
      <c r="J136" s="30"/>
      <c r="K136" s="30"/>
      <c r="L136" s="31">
        <f>L137+L139+L141+L143</f>
        <v>6750</v>
      </c>
      <c r="M136" s="8">
        <f aca="true" t="shared" si="67" ref="M136:T136">M137+M139+M141</f>
        <v>8961.64601</v>
      </c>
      <c r="N136" s="8">
        <f t="shared" si="67"/>
        <v>0</v>
      </c>
      <c r="O136" s="8">
        <f t="shared" si="67"/>
        <v>8961.64601</v>
      </c>
      <c r="P136" s="8">
        <f t="shared" si="67"/>
        <v>0</v>
      </c>
      <c r="Q136" s="8">
        <f t="shared" si="67"/>
        <v>8961.64601</v>
      </c>
      <c r="R136" s="8">
        <f t="shared" si="67"/>
        <v>0</v>
      </c>
      <c r="S136" s="8">
        <f t="shared" si="67"/>
        <v>0</v>
      </c>
      <c r="T136" s="8">
        <f t="shared" si="67"/>
        <v>5179</v>
      </c>
    </row>
    <row r="137" spans="1:20" ht="30" outlineLevel="4">
      <c r="A137" s="28">
        <v>129</v>
      </c>
      <c r="B137" s="29" t="s">
        <v>145</v>
      </c>
      <c r="C137" s="30" t="s">
        <v>142</v>
      </c>
      <c r="D137" s="30" t="s">
        <v>146</v>
      </c>
      <c r="E137" s="30" t="s">
        <v>4</v>
      </c>
      <c r="F137" s="30"/>
      <c r="G137" s="30"/>
      <c r="H137" s="30"/>
      <c r="I137" s="30"/>
      <c r="J137" s="30"/>
      <c r="K137" s="30"/>
      <c r="L137" s="31">
        <f>L138</f>
        <v>850</v>
      </c>
      <c r="M137" s="8">
        <f aca="true" t="shared" si="68" ref="M137:T137">M138</f>
        <v>4191.64601</v>
      </c>
      <c r="N137" s="8">
        <f t="shared" si="68"/>
        <v>0</v>
      </c>
      <c r="O137" s="8">
        <f t="shared" si="68"/>
        <v>4191.64601</v>
      </c>
      <c r="P137" s="8">
        <f t="shared" si="68"/>
        <v>0</v>
      </c>
      <c r="Q137" s="8">
        <f t="shared" si="68"/>
        <v>4191.64601</v>
      </c>
      <c r="R137" s="8">
        <f t="shared" si="68"/>
        <v>0</v>
      </c>
      <c r="S137" s="8">
        <f t="shared" si="68"/>
        <v>0</v>
      </c>
      <c r="T137" s="8">
        <f t="shared" si="68"/>
        <v>1479</v>
      </c>
    </row>
    <row r="138" spans="1:20" ht="60" outlineLevel="5">
      <c r="A138" s="28">
        <v>130</v>
      </c>
      <c r="B138" s="29" t="s">
        <v>19</v>
      </c>
      <c r="C138" s="30" t="s">
        <v>142</v>
      </c>
      <c r="D138" s="30" t="s">
        <v>146</v>
      </c>
      <c r="E138" s="30" t="s">
        <v>20</v>
      </c>
      <c r="F138" s="30"/>
      <c r="G138" s="30"/>
      <c r="H138" s="30"/>
      <c r="I138" s="30"/>
      <c r="J138" s="30"/>
      <c r="K138" s="30"/>
      <c r="L138" s="31">
        <v>850</v>
      </c>
      <c r="M138" s="7">
        <v>4191.64601</v>
      </c>
      <c r="N138" s="4">
        <v>0</v>
      </c>
      <c r="O138" s="4">
        <v>4191.64601</v>
      </c>
      <c r="P138" s="4">
        <v>0</v>
      </c>
      <c r="Q138" s="4">
        <v>4191.64601</v>
      </c>
      <c r="R138" s="4">
        <v>0</v>
      </c>
      <c r="S138" s="5">
        <v>0</v>
      </c>
      <c r="T138" s="5">
        <v>1479</v>
      </c>
    </row>
    <row r="139" spans="1:20" ht="30" outlineLevel="4">
      <c r="A139" s="28">
        <v>131</v>
      </c>
      <c r="B139" s="29" t="s">
        <v>147</v>
      </c>
      <c r="C139" s="30" t="s">
        <v>142</v>
      </c>
      <c r="D139" s="30" t="s">
        <v>148</v>
      </c>
      <c r="E139" s="30" t="s">
        <v>4</v>
      </c>
      <c r="F139" s="30"/>
      <c r="G139" s="30"/>
      <c r="H139" s="30"/>
      <c r="I139" s="30"/>
      <c r="J139" s="30"/>
      <c r="K139" s="30"/>
      <c r="L139" s="31">
        <f>L140</f>
        <v>3000</v>
      </c>
      <c r="M139" s="8">
        <f aca="true" t="shared" si="69" ref="M139:T139">M140</f>
        <v>4770</v>
      </c>
      <c r="N139" s="8">
        <f t="shared" si="69"/>
        <v>0</v>
      </c>
      <c r="O139" s="8">
        <f t="shared" si="69"/>
        <v>4770</v>
      </c>
      <c r="P139" s="8">
        <f t="shared" si="69"/>
        <v>0</v>
      </c>
      <c r="Q139" s="8">
        <f t="shared" si="69"/>
        <v>4770</v>
      </c>
      <c r="R139" s="8">
        <f t="shared" si="69"/>
        <v>0</v>
      </c>
      <c r="S139" s="8">
        <f t="shared" si="69"/>
        <v>0</v>
      </c>
      <c r="T139" s="8">
        <f t="shared" si="69"/>
        <v>3700</v>
      </c>
    </row>
    <row r="140" spans="1:20" ht="60" outlineLevel="5">
      <c r="A140" s="28">
        <v>132</v>
      </c>
      <c r="B140" s="29" t="s">
        <v>19</v>
      </c>
      <c r="C140" s="30" t="s">
        <v>142</v>
      </c>
      <c r="D140" s="30" t="s">
        <v>148</v>
      </c>
      <c r="E140" s="30" t="s">
        <v>20</v>
      </c>
      <c r="F140" s="30"/>
      <c r="G140" s="30"/>
      <c r="H140" s="30"/>
      <c r="I140" s="30"/>
      <c r="J140" s="30"/>
      <c r="K140" s="30"/>
      <c r="L140" s="31">
        <v>3000</v>
      </c>
      <c r="M140" s="7">
        <v>4770</v>
      </c>
      <c r="N140" s="4">
        <v>0</v>
      </c>
      <c r="O140" s="4">
        <v>4770</v>
      </c>
      <c r="P140" s="4">
        <v>0</v>
      </c>
      <c r="Q140" s="4">
        <v>4770</v>
      </c>
      <c r="R140" s="4">
        <v>0</v>
      </c>
      <c r="S140" s="5">
        <v>0</v>
      </c>
      <c r="T140" s="5">
        <v>3700</v>
      </c>
    </row>
    <row r="141" spans="1:20" ht="15" outlineLevel="5">
      <c r="A141" s="28">
        <v>133</v>
      </c>
      <c r="B141" s="29" t="s">
        <v>215</v>
      </c>
      <c r="C141" s="32" t="s">
        <v>142</v>
      </c>
      <c r="D141" s="32" t="s">
        <v>216</v>
      </c>
      <c r="E141" s="32" t="s">
        <v>4</v>
      </c>
      <c r="F141" s="30"/>
      <c r="G141" s="30"/>
      <c r="H141" s="30"/>
      <c r="I141" s="30"/>
      <c r="J141" s="30"/>
      <c r="K141" s="30"/>
      <c r="L141" s="31">
        <f>L142</f>
        <v>2500</v>
      </c>
      <c r="M141" s="8">
        <f aca="true" t="shared" si="70" ref="M141:T141">M142</f>
        <v>0</v>
      </c>
      <c r="N141" s="8">
        <f t="shared" si="70"/>
        <v>0</v>
      </c>
      <c r="O141" s="8">
        <f t="shared" si="70"/>
        <v>0</v>
      </c>
      <c r="P141" s="8">
        <f t="shared" si="70"/>
        <v>0</v>
      </c>
      <c r="Q141" s="8">
        <f t="shared" si="70"/>
        <v>0</v>
      </c>
      <c r="R141" s="8">
        <f t="shared" si="70"/>
        <v>0</v>
      </c>
      <c r="S141" s="8">
        <f t="shared" si="70"/>
        <v>0</v>
      </c>
      <c r="T141" s="8">
        <f t="shared" si="70"/>
        <v>0</v>
      </c>
    </row>
    <row r="142" spans="1:20" ht="60" outlineLevel="5">
      <c r="A142" s="28">
        <v>134</v>
      </c>
      <c r="B142" s="29" t="s">
        <v>19</v>
      </c>
      <c r="C142" s="32" t="s">
        <v>142</v>
      </c>
      <c r="D142" s="32" t="s">
        <v>216</v>
      </c>
      <c r="E142" s="32" t="s">
        <v>20</v>
      </c>
      <c r="F142" s="30"/>
      <c r="G142" s="30"/>
      <c r="H142" s="30"/>
      <c r="I142" s="30"/>
      <c r="J142" s="30"/>
      <c r="K142" s="30"/>
      <c r="L142" s="31">
        <v>2500</v>
      </c>
      <c r="M142" s="20"/>
      <c r="N142" s="4"/>
      <c r="O142" s="4"/>
      <c r="P142" s="4"/>
      <c r="Q142" s="4"/>
      <c r="R142" s="4"/>
      <c r="S142" s="5"/>
      <c r="T142" s="5"/>
    </row>
    <row r="143" spans="1:20" ht="54" customHeight="1" outlineLevel="5">
      <c r="A143" s="28">
        <v>135</v>
      </c>
      <c r="B143" s="29" t="s">
        <v>228</v>
      </c>
      <c r="C143" s="32" t="s">
        <v>142</v>
      </c>
      <c r="D143" s="32" t="s">
        <v>229</v>
      </c>
      <c r="E143" s="32" t="s">
        <v>4</v>
      </c>
      <c r="F143" s="30"/>
      <c r="G143" s="30"/>
      <c r="H143" s="30"/>
      <c r="I143" s="30"/>
      <c r="J143" s="30"/>
      <c r="K143" s="30"/>
      <c r="L143" s="31">
        <f>L144</f>
        <v>400</v>
      </c>
      <c r="M143" s="20"/>
      <c r="N143" s="4"/>
      <c r="O143" s="4"/>
      <c r="P143" s="4"/>
      <c r="Q143" s="4"/>
      <c r="R143" s="4"/>
      <c r="S143" s="5"/>
      <c r="T143" s="5"/>
    </row>
    <row r="144" spans="1:20" ht="60" outlineLevel="5">
      <c r="A144" s="28">
        <v>136</v>
      </c>
      <c r="B144" s="29" t="s">
        <v>19</v>
      </c>
      <c r="C144" s="32" t="s">
        <v>142</v>
      </c>
      <c r="D144" s="32" t="s">
        <v>229</v>
      </c>
      <c r="E144" s="32" t="s">
        <v>20</v>
      </c>
      <c r="F144" s="30"/>
      <c r="G144" s="30"/>
      <c r="H144" s="30"/>
      <c r="I144" s="30"/>
      <c r="J144" s="30"/>
      <c r="K144" s="30"/>
      <c r="L144" s="31">
        <v>400</v>
      </c>
      <c r="M144" s="20"/>
      <c r="N144" s="4"/>
      <c r="O144" s="4"/>
      <c r="P144" s="4"/>
      <c r="Q144" s="4"/>
      <c r="R144" s="4"/>
      <c r="S144" s="5"/>
      <c r="T144" s="5"/>
    </row>
    <row r="145" spans="1:20" ht="15">
      <c r="A145" s="28">
        <v>137</v>
      </c>
      <c r="B145" s="29" t="s">
        <v>149</v>
      </c>
      <c r="C145" s="30" t="s">
        <v>150</v>
      </c>
      <c r="D145" s="30" t="s">
        <v>6</v>
      </c>
      <c r="E145" s="30" t="s">
        <v>4</v>
      </c>
      <c r="F145" s="30"/>
      <c r="G145" s="30"/>
      <c r="H145" s="30"/>
      <c r="I145" s="30"/>
      <c r="J145" s="30"/>
      <c r="K145" s="30"/>
      <c r="L145" s="31">
        <f>L146</f>
        <v>239</v>
      </c>
      <c r="M145" s="14">
        <f aca="true" t="shared" si="71" ref="M145:T149">M146</f>
        <v>29</v>
      </c>
      <c r="N145" s="14">
        <f t="shared" si="71"/>
        <v>29</v>
      </c>
      <c r="O145" s="14">
        <f t="shared" si="71"/>
        <v>29</v>
      </c>
      <c r="P145" s="14">
        <f t="shared" si="71"/>
        <v>29</v>
      </c>
      <c r="Q145" s="14">
        <f t="shared" si="71"/>
        <v>29</v>
      </c>
      <c r="R145" s="14">
        <f t="shared" si="71"/>
        <v>29</v>
      </c>
      <c r="S145" s="14">
        <f t="shared" si="71"/>
        <v>29</v>
      </c>
      <c r="T145" s="14">
        <f t="shared" si="71"/>
        <v>29</v>
      </c>
    </row>
    <row r="146" spans="1:20" ht="30" outlineLevel="1">
      <c r="A146" s="28">
        <v>138</v>
      </c>
      <c r="B146" s="29" t="s">
        <v>151</v>
      </c>
      <c r="C146" s="30" t="s">
        <v>152</v>
      </c>
      <c r="D146" s="30" t="s">
        <v>6</v>
      </c>
      <c r="E146" s="30" t="s">
        <v>4</v>
      </c>
      <c r="F146" s="30"/>
      <c r="G146" s="30"/>
      <c r="H146" s="30"/>
      <c r="I146" s="30"/>
      <c r="J146" s="30"/>
      <c r="K146" s="30"/>
      <c r="L146" s="31">
        <f>L147</f>
        <v>239</v>
      </c>
      <c r="M146" s="8">
        <f t="shared" si="71"/>
        <v>29</v>
      </c>
      <c r="N146" s="8">
        <f t="shared" si="71"/>
        <v>29</v>
      </c>
      <c r="O146" s="8">
        <f t="shared" si="71"/>
        <v>29</v>
      </c>
      <c r="P146" s="8">
        <f t="shared" si="71"/>
        <v>29</v>
      </c>
      <c r="Q146" s="8">
        <f t="shared" si="71"/>
        <v>29</v>
      </c>
      <c r="R146" s="8">
        <f t="shared" si="71"/>
        <v>29</v>
      </c>
      <c r="S146" s="8">
        <f t="shared" si="71"/>
        <v>29</v>
      </c>
      <c r="T146" s="8">
        <f t="shared" si="71"/>
        <v>29</v>
      </c>
    </row>
    <row r="147" spans="1:20" ht="60" outlineLevel="2">
      <c r="A147" s="28">
        <v>139</v>
      </c>
      <c r="B147" s="29" t="s">
        <v>23</v>
      </c>
      <c r="C147" s="30" t="s">
        <v>152</v>
      </c>
      <c r="D147" s="30" t="s">
        <v>24</v>
      </c>
      <c r="E147" s="30" t="s">
        <v>4</v>
      </c>
      <c r="F147" s="30"/>
      <c r="G147" s="30"/>
      <c r="H147" s="30"/>
      <c r="I147" s="30"/>
      <c r="J147" s="30"/>
      <c r="K147" s="30"/>
      <c r="L147" s="31">
        <f>L148</f>
        <v>239</v>
      </c>
      <c r="M147" s="8">
        <f t="shared" si="71"/>
        <v>29</v>
      </c>
      <c r="N147" s="8">
        <f t="shared" si="71"/>
        <v>29</v>
      </c>
      <c r="O147" s="8">
        <f t="shared" si="71"/>
        <v>29</v>
      </c>
      <c r="P147" s="8">
        <f t="shared" si="71"/>
        <v>29</v>
      </c>
      <c r="Q147" s="8">
        <f t="shared" si="71"/>
        <v>29</v>
      </c>
      <c r="R147" s="8">
        <f t="shared" si="71"/>
        <v>29</v>
      </c>
      <c r="S147" s="8">
        <f t="shared" si="71"/>
        <v>29</v>
      </c>
      <c r="T147" s="8">
        <f t="shared" si="71"/>
        <v>29</v>
      </c>
    </row>
    <row r="148" spans="1:20" ht="60" outlineLevel="3">
      <c r="A148" s="28">
        <v>140</v>
      </c>
      <c r="B148" s="29" t="s">
        <v>153</v>
      </c>
      <c r="C148" s="30" t="s">
        <v>152</v>
      </c>
      <c r="D148" s="30" t="s">
        <v>154</v>
      </c>
      <c r="E148" s="30" t="s">
        <v>4</v>
      </c>
      <c r="F148" s="30"/>
      <c r="G148" s="30"/>
      <c r="H148" s="30"/>
      <c r="I148" s="30"/>
      <c r="J148" s="30"/>
      <c r="K148" s="30"/>
      <c r="L148" s="31">
        <f>L149</f>
        <v>239</v>
      </c>
      <c r="M148" s="8">
        <f t="shared" si="71"/>
        <v>29</v>
      </c>
      <c r="N148" s="8">
        <f t="shared" si="71"/>
        <v>29</v>
      </c>
      <c r="O148" s="8">
        <f t="shared" si="71"/>
        <v>29</v>
      </c>
      <c r="P148" s="8">
        <f t="shared" si="71"/>
        <v>29</v>
      </c>
      <c r="Q148" s="8">
        <f t="shared" si="71"/>
        <v>29</v>
      </c>
      <c r="R148" s="8">
        <f t="shared" si="71"/>
        <v>29</v>
      </c>
      <c r="S148" s="8">
        <f t="shared" si="71"/>
        <v>29</v>
      </c>
      <c r="T148" s="8">
        <f t="shared" si="71"/>
        <v>29</v>
      </c>
    </row>
    <row r="149" spans="1:20" ht="30" outlineLevel="4">
      <c r="A149" s="28">
        <v>141</v>
      </c>
      <c r="B149" s="29" t="s">
        <v>155</v>
      </c>
      <c r="C149" s="30" t="s">
        <v>152</v>
      </c>
      <c r="D149" s="30" t="s">
        <v>156</v>
      </c>
      <c r="E149" s="30" t="s">
        <v>4</v>
      </c>
      <c r="F149" s="30"/>
      <c r="G149" s="30"/>
      <c r="H149" s="30"/>
      <c r="I149" s="30"/>
      <c r="J149" s="30"/>
      <c r="K149" s="30"/>
      <c r="L149" s="31">
        <f>L150</f>
        <v>239</v>
      </c>
      <c r="M149" s="8">
        <f t="shared" si="71"/>
        <v>29</v>
      </c>
      <c r="N149" s="8">
        <f t="shared" si="71"/>
        <v>29</v>
      </c>
      <c r="O149" s="8">
        <f t="shared" si="71"/>
        <v>29</v>
      </c>
      <c r="P149" s="8">
        <f t="shared" si="71"/>
        <v>29</v>
      </c>
      <c r="Q149" s="8">
        <f t="shared" si="71"/>
        <v>29</v>
      </c>
      <c r="R149" s="8">
        <f t="shared" si="71"/>
        <v>29</v>
      </c>
      <c r="S149" s="8">
        <f t="shared" si="71"/>
        <v>29</v>
      </c>
      <c r="T149" s="8">
        <f t="shared" si="71"/>
        <v>29</v>
      </c>
    </row>
    <row r="150" spans="1:20" ht="60" outlineLevel="5">
      <c r="A150" s="28">
        <v>142</v>
      </c>
      <c r="B150" s="29" t="s">
        <v>19</v>
      </c>
      <c r="C150" s="30" t="s">
        <v>152</v>
      </c>
      <c r="D150" s="30" t="s">
        <v>156</v>
      </c>
      <c r="E150" s="30" t="s">
        <v>20</v>
      </c>
      <c r="F150" s="30"/>
      <c r="G150" s="30"/>
      <c r="H150" s="30"/>
      <c r="I150" s="30"/>
      <c r="J150" s="30"/>
      <c r="K150" s="30"/>
      <c r="L150" s="31">
        <v>239</v>
      </c>
      <c r="M150" s="8">
        <v>29</v>
      </c>
      <c r="N150" s="8">
        <v>29</v>
      </c>
      <c r="O150" s="8">
        <v>29</v>
      </c>
      <c r="P150" s="8">
        <v>29</v>
      </c>
      <c r="Q150" s="8">
        <v>29</v>
      </c>
      <c r="R150" s="8">
        <v>29</v>
      </c>
      <c r="S150" s="8">
        <v>29</v>
      </c>
      <c r="T150" s="8">
        <v>29</v>
      </c>
    </row>
    <row r="151" spans="1:20" ht="15">
      <c r="A151" s="28">
        <v>143</v>
      </c>
      <c r="B151" s="29" t="s">
        <v>157</v>
      </c>
      <c r="C151" s="30" t="s">
        <v>158</v>
      </c>
      <c r="D151" s="30" t="s">
        <v>6</v>
      </c>
      <c r="E151" s="30" t="s">
        <v>4</v>
      </c>
      <c r="F151" s="30"/>
      <c r="G151" s="30"/>
      <c r="H151" s="30"/>
      <c r="I151" s="30"/>
      <c r="J151" s="30"/>
      <c r="K151" s="30"/>
      <c r="L151" s="31">
        <f>L152</f>
        <v>34995</v>
      </c>
      <c r="M151" s="14">
        <f aca="true" t="shared" si="72" ref="M151:T153">M152</f>
        <v>31925</v>
      </c>
      <c r="N151" s="14">
        <f t="shared" si="72"/>
        <v>0</v>
      </c>
      <c r="O151" s="14">
        <f t="shared" si="72"/>
        <v>31925</v>
      </c>
      <c r="P151" s="14">
        <f t="shared" si="72"/>
        <v>0</v>
      </c>
      <c r="Q151" s="14">
        <f t="shared" si="72"/>
        <v>31925</v>
      </c>
      <c r="R151" s="14">
        <f t="shared" si="72"/>
        <v>0</v>
      </c>
      <c r="S151" s="14">
        <f t="shared" si="72"/>
        <v>25302</v>
      </c>
      <c r="T151" s="14">
        <f t="shared" si="72"/>
        <v>25302</v>
      </c>
    </row>
    <row r="152" spans="1:20" ht="15" outlineLevel="1">
      <c r="A152" s="28">
        <v>144</v>
      </c>
      <c r="B152" s="29" t="s">
        <v>159</v>
      </c>
      <c r="C152" s="30" t="s">
        <v>160</v>
      </c>
      <c r="D152" s="30" t="s">
        <v>6</v>
      </c>
      <c r="E152" s="30" t="s">
        <v>4</v>
      </c>
      <c r="F152" s="30"/>
      <c r="G152" s="30"/>
      <c r="H152" s="30"/>
      <c r="I152" s="30"/>
      <c r="J152" s="30"/>
      <c r="K152" s="30"/>
      <c r="L152" s="31">
        <f>L153</f>
        <v>34995</v>
      </c>
      <c r="M152" s="8">
        <f t="shared" si="72"/>
        <v>31925</v>
      </c>
      <c r="N152" s="8">
        <f t="shared" si="72"/>
        <v>0</v>
      </c>
      <c r="O152" s="8">
        <f t="shared" si="72"/>
        <v>31925</v>
      </c>
      <c r="P152" s="8">
        <f t="shared" si="72"/>
        <v>0</v>
      </c>
      <c r="Q152" s="8">
        <f t="shared" si="72"/>
        <v>31925</v>
      </c>
      <c r="R152" s="8">
        <f t="shared" si="72"/>
        <v>0</v>
      </c>
      <c r="S152" s="8">
        <f t="shared" si="72"/>
        <v>25302</v>
      </c>
      <c r="T152" s="8">
        <f t="shared" si="72"/>
        <v>25302</v>
      </c>
    </row>
    <row r="153" spans="1:20" ht="60" outlineLevel="2">
      <c r="A153" s="28">
        <v>145</v>
      </c>
      <c r="B153" s="29" t="s">
        <v>23</v>
      </c>
      <c r="C153" s="30" t="s">
        <v>160</v>
      </c>
      <c r="D153" s="30" t="s">
        <v>24</v>
      </c>
      <c r="E153" s="30" t="s">
        <v>4</v>
      </c>
      <c r="F153" s="30"/>
      <c r="G153" s="30"/>
      <c r="H153" s="30"/>
      <c r="I153" s="30"/>
      <c r="J153" s="30"/>
      <c r="K153" s="30"/>
      <c r="L153" s="31">
        <f>L154</f>
        <v>34995</v>
      </c>
      <c r="M153" s="8">
        <f t="shared" si="72"/>
        <v>31925</v>
      </c>
      <c r="N153" s="8">
        <f t="shared" si="72"/>
        <v>0</v>
      </c>
      <c r="O153" s="8">
        <f t="shared" si="72"/>
        <v>31925</v>
      </c>
      <c r="P153" s="8">
        <f t="shared" si="72"/>
        <v>0</v>
      </c>
      <c r="Q153" s="8">
        <f t="shared" si="72"/>
        <v>31925</v>
      </c>
      <c r="R153" s="8">
        <f t="shared" si="72"/>
        <v>0</v>
      </c>
      <c r="S153" s="8">
        <f t="shared" si="72"/>
        <v>25302</v>
      </c>
      <c r="T153" s="8">
        <f t="shared" si="72"/>
        <v>25302</v>
      </c>
    </row>
    <row r="154" spans="1:20" ht="60" outlineLevel="3">
      <c r="A154" s="28">
        <v>146</v>
      </c>
      <c r="B154" s="29" t="s">
        <v>161</v>
      </c>
      <c r="C154" s="30" t="s">
        <v>160</v>
      </c>
      <c r="D154" s="30" t="s">
        <v>162</v>
      </c>
      <c r="E154" s="30" t="s">
        <v>4</v>
      </c>
      <c r="F154" s="30"/>
      <c r="G154" s="30"/>
      <c r="H154" s="30"/>
      <c r="I154" s="30"/>
      <c r="J154" s="30"/>
      <c r="K154" s="30"/>
      <c r="L154" s="31">
        <f>L155+L159+L157</f>
        <v>34995</v>
      </c>
      <c r="M154" s="8">
        <f aca="true" t="shared" si="73" ref="M154:T154">M155+M159+M157</f>
        <v>31925</v>
      </c>
      <c r="N154" s="8">
        <f t="shared" si="73"/>
        <v>0</v>
      </c>
      <c r="O154" s="8">
        <f t="shared" si="73"/>
        <v>31925</v>
      </c>
      <c r="P154" s="8">
        <f t="shared" si="73"/>
        <v>0</v>
      </c>
      <c r="Q154" s="8">
        <f t="shared" si="73"/>
        <v>31925</v>
      </c>
      <c r="R154" s="8">
        <f t="shared" si="73"/>
        <v>0</v>
      </c>
      <c r="S154" s="8">
        <f t="shared" si="73"/>
        <v>25302</v>
      </c>
      <c r="T154" s="8">
        <f t="shared" si="73"/>
        <v>25302</v>
      </c>
    </row>
    <row r="155" spans="1:20" ht="45" outlineLevel="4">
      <c r="A155" s="28">
        <v>147</v>
      </c>
      <c r="B155" s="29" t="s">
        <v>163</v>
      </c>
      <c r="C155" s="30" t="s">
        <v>160</v>
      </c>
      <c r="D155" s="30" t="s">
        <v>164</v>
      </c>
      <c r="E155" s="30" t="s">
        <v>4</v>
      </c>
      <c r="F155" s="30"/>
      <c r="G155" s="30"/>
      <c r="H155" s="30"/>
      <c r="I155" s="30"/>
      <c r="J155" s="30"/>
      <c r="K155" s="30"/>
      <c r="L155" s="31">
        <f>L156</f>
        <v>28080</v>
      </c>
      <c r="M155" s="8">
        <f aca="true" t="shared" si="74" ref="M155:T155">M156</f>
        <v>26925</v>
      </c>
      <c r="N155" s="8">
        <f t="shared" si="74"/>
        <v>0</v>
      </c>
      <c r="O155" s="8">
        <f t="shared" si="74"/>
        <v>26925</v>
      </c>
      <c r="P155" s="8">
        <f t="shared" si="74"/>
        <v>0</v>
      </c>
      <c r="Q155" s="8">
        <f t="shared" si="74"/>
        <v>26925</v>
      </c>
      <c r="R155" s="8">
        <f t="shared" si="74"/>
        <v>0</v>
      </c>
      <c r="S155" s="8">
        <f t="shared" si="74"/>
        <v>23924</v>
      </c>
      <c r="T155" s="8">
        <f t="shared" si="74"/>
        <v>23924</v>
      </c>
    </row>
    <row r="156" spans="1:20" ht="30" outlineLevel="5">
      <c r="A156" s="28">
        <v>148</v>
      </c>
      <c r="B156" s="29" t="s">
        <v>165</v>
      </c>
      <c r="C156" s="30" t="s">
        <v>160</v>
      </c>
      <c r="D156" s="30" t="s">
        <v>164</v>
      </c>
      <c r="E156" s="30" t="s">
        <v>166</v>
      </c>
      <c r="F156" s="30"/>
      <c r="G156" s="30"/>
      <c r="H156" s="30"/>
      <c r="I156" s="30"/>
      <c r="J156" s="30"/>
      <c r="K156" s="30"/>
      <c r="L156" s="31">
        <v>28080</v>
      </c>
      <c r="M156" s="7">
        <v>26925</v>
      </c>
      <c r="N156" s="4">
        <v>0</v>
      </c>
      <c r="O156" s="4">
        <v>26925</v>
      </c>
      <c r="P156" s="4">
        <v>0</v>
      </c>
      <c r="Q156" s="4">
        <v>26925</v>
      </c>
      <c r="R156" s="4">
        <v>0</v>
      </c>
      <c r="S156" s="5">
        <v>23924</v>
      </c>
      <c r="T156" s="5">
        <v>23924</v>
      </c>
    </row>
    <row r="157" spans="1:20" ht="15" outlineLevel="5">
      <c r="A157" s="28">
        <v>149</v>
      </c>
      <c r="B157" s="29" t="s">
        <v>223</v>
      </c>
      <c r="C157" s="32" t="s">
        <v>160</v>
      </c>
      <c r="D157" s="30">
        <v>1980426030</v>
      </c>
      <c r="E157" s="32" t="s">
        <v>4</v>
      </c>
      <c r="F157" s="30"/>
      <c r="G157" s="30"/>
      <c r="H157" s="30"/>
      <c r="I157" s="30"/>
      <c r="J157" s="30"/>
      <c r="K157" s="30"/>
      <c r="L157" s="31">
        <f>L158</f>
        <v>1415</v>
      </c>
      <c r="M157" s="8">
        <f aca="true" t="shared" si="75" ref="M157:T157">M158</f>
        <v>0</v>
      </c>
      <c r="N157" s="8">
        <f t="shared" si="75"/>
        <v>0</v>
      </c>
      <c r="O157" s="8">
        <f t="shared" si="75"/>
        <v>0</v>
      </c>
      <c r="P157" s="8">
        <f t="shared" si="75"/>
        <v>0</v>
      </c>
      <c r="Q157" s="8">
        <f t="shared" si="75"/>
        <v>0</v>
      </c>
      <c r="R157" s="8">
        <f t="shared" si="75"/>
        <v>0</v>
      </c>
      <c r="S157" s="8">
        <f t="shared" si="75"/>
        <v>0</v>
      </c>
      <c r="T157" s="8">
        <f t="shared" si="75"/>
        <v>0</v>
      </c>
    </row>
    <row r="158" spans="1:20" ht="30" outlineLevel="5">
      <c r="A158" s="28">
        <v>150</v>
      </c>
      <c r="B158" s="29" t="s">
        <v>222</v>
      </c>
      <c r="C158" s="32" t="s">
        <v>160</v>
      </c>
      <c r="D158" s="30">
        <v>1980426030</v>
      </c>
      <c r="E158" s="30">
        <v>610</v>
      </c>
      <c r="F158" s="30"/>
      <c r="G158" s="30"/>
      <c r="H158" s="30"/>
      <c r="I158" s="30"/>
      <c r="J158" s="30"/>
      <c r="K158" s="30"/>
      <c r="L158" s="31">
        <v>1415</v>
      </c>
      <c r="M158" s="20"/>
      <c r="N158" s="4"/>
      <c r="O158" s="4"/>
      <c r="P158" s="4"/>
      <c r="Q158" s="4"/>
      <c r="R158" s="4"/>
      <c r="S158" s="5"/>
      <c r="T158" s="5"/>
    </row>
    <row r="159" spans="1:20" ht="45" outlineLevel="4">
      <c r="A159" s="28">
        <v>151</v>
      </c>
      <c r="B159" s="29" t="s">
        <v>167</v>
      </c>
      <c r="C159" s="30" t="s">
        <v>160</v>
      </c>
      <c r="D159" s="30" t="s">
        <v>168</v>
      </c>
      <c r="E159" s="30" t="s">
        <v>4</v>
      </c>
      <c r="F159" s="30"/>
      <c r="G159" s="30"/>
      <c r="H159" s="30"/>
      <c r="I159" s="30"/>
      <c r="J159" s="30"/>
      <c r="K159" s="30"/>
      <c r="L159" s="31">
        <f>L160</f>
        <v>5500</v>
      </c>
      <c r="M159" s="8">
        <f aca="true" t="shared" si="76" ref="M159:T159">M160</f>
        <v>5000</v>
      </c>
      <c r="N159" s="8">
        <f t="shared" si="76"/>
        <v>0</v>
      </c>
      <c r="O159" s="8">
        <f t="shared" si="76"/>
        <v>5000</v>
      </c>
      <c r="P159" s="8">
        <f t="shared" si="76"/>
        <v>0</v>
      </c>
      <c r="Q159" s="8">
        <f t="shared" si="76"/>
        <v>5000</v>
      </c>
      <c r="R159" s="8">
        <f t="shared" si="76"/>
        <v>0</v>
      </c>
      <c r="S159" s="8">
        <f t="shared" si="76"/>
        <v>1378</v>
      </c>
      <c r="T159" s="8">
        <f t="shared" si="76"/>
        <v>1378</v>
      </c>
    </row>
    <row r="160" spans="1:20" ht="30" outlineLevel="5">
      <c r="A160" s="28">
        <v>152</v>
      </c>
      <c r="B160" s="29" t="s">
        <v>165</v>
      </c>
      <c r="C160" s="30" t="s">
        <v>160</v>
      </c>
      <c r="D160" s="30" t="s">
        <v>168</v>
      </c>
      <c r="E160" s="30" t="s">
        <v>166</v>
      </c>
      <c r="F160" s="30"/>
      <c r="G160" s="30"/>
      <c r="H160" s="30"/>
      <c r="I160" s="30"/>
      <c r="J160" s="30"/>
      <c r="K160" s="30"/>
      <c r="L160" s="31">
        <v>5500</v>
      </c>
      <c r="M160" s="7">
        <v>5000</v>
      </c>
      <c r="N160" s="4">
        <v>0</v>
      </c>
      <c r="O160" s="4">
        <v>5000</v>
      </c>
      <c r="P160" s="4">
        <v>0</v>
      </c>
      <c r="Q160" s="4">
        <v>5000</v>
      </c>
      <c r="R160" s="4">
        <v>0</v>
      </c>
      <c r="S160" s="5">
        <v>1378</v>
      </c>
      <c r="T160" s="5">
        <v>1378</v>
      </c>
    </row>
    <row r="161" spans="1:20" ht="15">
      <c r="A161" s="28">
        <v>153</v>
      </c>
      <c r="B161" s="29" t="s">
        <v>169</v>
      </c>
      <c r="C161" s="30" t="s">
        <v>170</v>
      </c>
      <c r="D161" s="30" t="s">
        <v>6</v>
      </c>
      <c r="E161" s="30" t="s">
        <v>4</v>
      </c>
      <c r="F161" s="30"/>
      <c r="G161" s="30"/>
      <c r="H161" s="30"/>
      <c r="I161" s="30"/>
      <c r="J161" s="30"/>
      <c r="K161" s="30"/>
      <c r="L161" s="31">
        <f>L162+L167</f>
        <v>31</v>
      </c>
      <c r="M161" s="14">
        <f aca="true" t="shared" si="77" ref="M161:T161">M162+M167</f>
        <v>31</v>
      </c>
      <c r="N161" s="14">
        <f t="shared" si="77"/>
        <v>31</v>
      </c>
      <c r="O161" s="14">
        <f t="shared" si="77"/>
        <v>31</v>
      </c>
      <c r="P161" s="14">
        <f t="shared" si="77"/>
        <v>31</v>
      </c>
      <c r="Q161" s="14">
        <f t="shared" si="77"/>
        <v>31</v>
      </c>
      <c r="R161" s="14">
        <f t="shared" si="77"/>
        <v>31</v>
      </c>
      <c r="S161" s="14">
        <f t="shared" si="77"/>
        <v>31</v>
      </c>
      <c r="T161" s="14">
        <f t="shared" si="77"/>
        <v>31</v>
      </c>
    </row>
    <row r="162" spans="1:20" ht="15" outlineLevel="1">
      <c r="A162" s="28">
        <v>154</v>
      </c>
      <c r="B162" s="29" t="s">
        <v>171</v>
      </c>
      <c r="C162" s="30" t="s">
        <v>172</v>
      </c>
      <c r="D162" s="30" t="s">
        <v>6</v>
      </c>
      <c r="E162" s="30" t="s">
        <v>4</v>
      </c>
      <c r="F162" s="30"/>
      <c r="G162" s="30"/>
      <c r="H162" s="30"/>
      <c r="I162" s="30"/>
      <c r="J162" s="30"/>
      <c r="K162" s="30"/>
      <c r="L162" s="31">
        <f>L163</f>
        <v>3</v>
      </c>
      <c r="M162" s="8">
        <f aca="true" t="shared" si="78" ref="M162:T165">M163</f>
        <v>3</v>
      </c>
      <c r="N162" s="8">
        <f t="shared" si="78"/>
        <v>3</v>
      </c>
      <c r="O162" s="8">
        <f t="shared" si="78"/>
        <v>3</v>
      </c>
      <c r="P162" s="8">
        <f t="shared" si="78"/>
        <v>3</v>
      </c>
      <c r="Q162" s="8">
        <f t="shared" si="78"/>
        <v>3</v>
      </c>
      <c r="R162" s="8">
        <f t="shared" si="78"/>
        <v>3</v>
      </c>
      <c r="S162" s="8">
        <f t="shared" si="78"/>
        <v>3</v>
      </c>
      <c r="T162" s="8">
        <f t="shared" si="78"/>
        <v>3</v>
      </c>
    </row>
    <row r="163" spans="1:20" ht="60" outlineLevel="2">
      <c r="A163" s="28">
        <v>155</v>
      </c>
      <c r="B163" s="29" t="s">
        <v>23</v>
      </c>
      <c r="C163" s="30" t="s">
        <v>172</v>
      </c>
      <c r="D163" s="30" t="s">
        <v>24</v>
      </c>
      <c r="E163" s="30" t="s">
        <v>4</v>
      </c>
      <c r="F163" s="30"/>
      <c r="G163" s="30"/>
      <c r="H163" s="30"/>
      <c r="I163" s="30"/>
      <c r="J163" s="30"/>
      <c r="K163" s="30"/>
      <c r="L163" s="31">
        <f>L164</f>
        <v>3</v>
      </c>
      <c r="M163" s="8">
        <f t="shared" si="78"/>
        <v>3</v>
      </c>
      <c r="N163" s="8">
        <f t="shared" si="78"/>
        <v>3</v>
      </c>
      <c r="O163" s="8">
        <f t="shared" si="78"/>
        <v>3</v>
      </c>
      <c r="P163" s="8">
        <f t="shared" si="78"/>
        <v>3</v>
      </c>
      <c r="Q163" s="8">
        <f t="shared" si="78"/>
        <v>3</v>
      </c>
      <c r="R163" s="8">
        <f t="shared" si="78"/>
        <v>3</v>
      </c>
      <c r="S163" s="8">
        <f t="shared" si="78"/>
        <v>3</v>
      </c>
      <c r="T163" s="8">
        <f t="shared" si="78"/>
        <v>3</v>
      </c>
    </row>
    <row r="164" spans="1:20" ht="30" outlineLevel="3">
      <c r="A164" s="28">
        <v>156</v>
      </c>
      <c r="B164" s="29" t="s">
        <v>173</v>
      </c>
      <c r="C164" s="30" t="s">
        <v>172</v>
      </c>
      <c r="D164" s="30" t="s">
        <v>174</v>
      </c>
      <c r="E164" s="30" t="s">
        <v>4</v>
      </c>
      <c r="F164" s="30"/>
      <c r="G164" s="30"/>
      <c r="H164" s="30"/>
      <c r="I164" s="30"/>
      <c r="J164" s="30"/>
      <c r="K164" s="30"/>
      <c r="L164" s="31">
        <f>L165</f>
        <v>3</v>
      </c>
      <c r="M164" s="8">
        <f t="shared" si="78"/>
        <v>3</v>
      </c>
      <c r="N164" s="8">
        <f t="shared" si="78"/>
        <v>3</v>
      </c>
      <c r="O164" s="8">
        <f t="shared" si="78"/>
        <v>3</v>
      </c>
      <c r="P164" s="8">
        <f t="shared" si="78"/>
        <v>3</v>
      </c>
      <c r="Q164" s="8">
        <f t="shared" si="78"/>
        <v>3</v>
      </c>
      <c r="R164" s="8">
        <f t="shared" si="78"/>
        <v>3</v>
      </c>
      <c r="S164" s="8">
        <f t="shared" si="78"/>
        <v>3</v>
      </c>
      <c r="T164" s="8">
        <f t="shared" si="78"/>
        <v>3</v>
      </c>
    </row>
    <row r="165" spans="1:20" ht="45" outlineLevel="4">
      <c r="A165" s="28">
        <v>157</v>
      </c>
      <c r="B165" s="29" t="s">
        <v>175</v>
      </c>
      <c r="C165" s="30" t="s">
        <v>172</v>
      </c>
      <c r="D165" s="30" t="s">
        <v>176</v>
      </c>
      <c r="E165" s="30" t="s">
        <v>4</v>
      </c>
      <c r="F165" s="30"/>
      <c r="G165" s="30"/>
      <c r="H165" s="30"/>
      <c r="I165" s="30"/>
      <c r="J165" s="30"/>
      <c r="K165" s="30"/>
      <c r="L165" s="31">
        <f>L166</f>
        <v>3</v>
      </c>
      <c r="M165" s="8">
        <f t="shared" si="78"/>
        <v>3</v>
      </c>
      <c r="N165" s="8">
        <f t="shared" si="78"/>
        <v>3</v>
      </c>
      <c r="O165" s="8">
        <f t="shared" si="78"/>
        <v>3</v>
      </c>
      <c r="P165" s="8">
        <f t="shared" si="78"/>
        <v>3</v>
      </c>
      <c r="Q165" s="8">
        <f t="shared" si="78"/>
        <v>3</v>
      </c>
      <c r="R165" s="8">
        <f t="shared" si="78"/>
        <v>3</v>
      </c>
      <c r="S165" s="8">
        <f t="shared" si="78"/>
        <v>3</v>
      </c>
      <c r="T165" s="8">
        <f t="shared" si="78"/>
        <v>3</v>
      </c>
    </row>
    <row r="166" spans="1:20" ht="30" outlineLevel="5">
      <c r="A166" s="28">
        <v>158</v>
      </c>
      <c r="B166" s="29" t="s">
        <v>177</v>
      </c>
      <c r="C166" s="30" t="s">
        <v>172</v>
      </c>
      <c r="D166" s="30" t="s">
        <v>176</v>
      </c>
      <c r="E166" s="30" t="s">
        <v>178</v>
      </c>
      <c r="F166" s="30"/>
      <c r="G166" s="30"/>
      <c r="H166" s="30"/>
      <c r="I166" s="30"/>
      <c r="J166" s="30"/>
      <c r="K166" s="30"/>
      <c r="L166" s="31">
        <v>3</v>
      </c>
      <c r="M166" s="8">
        <v>3</v>
      </c>
      <c r="N166" s="8">
        <v>3</v>
      </c>
      <c r="O166" s="8">
        <v>3</v>
      </c>
      <c r="P166" s="8">
        <v>3</v>
      </c>
      <c r="Q166" s="8">
        <v>3</v>
      </c>
      <c r="R166" s="8">
        <v>3</v>
      </c>
      <c r="S166" s="8">
        <v>3</v>
      </c>
      <c r="T166" s="8">
        <v>3</v>
      </c>
    </row>
    <row r="167" spans="1:20" ht="30" outlineLevel="1">
      <c r="A167" s="28">
        <v>159</v>
      </c>
      <c r="B167" s="29" t="s">
        <v>179</v>
      </c>
      <c r="C167" s="30" t="s">
        <v>180</v>
      </c>
      <c r="D167" s="30" t="s">
        <v>6</v>
      </c>
      <c r="E167" s="30" t="s">
        <v>4</v>
      </c>
      <c r="F167" s="30"/>
      <c r="G167" s="30"/>
      <c r="H167" s="30"/>
      <c r="I167" s="30"/>
      <c r="J167" s="30"/>
      <c r="K167" s="30"/>
      <c r="L167" s="31">
        <f>L168</f>
        <v>28</v>
      </c>
      <c r="M167" s="8">
        <f aca="true" t="shared" si="79" ref="M167:T170">M168</f>
        <v>28</v>
      </c>
      <c r="N167" s="8">
        <f t="shared" si="79"/>
        <v>28</v>
      </c>
      <c r="O167" s="8">
        <f t="shared" si="79"/>
        <v>28</v>
      </c>
      <c r="P167" s="8">
        <f t="shared" si="79"/>
        <v>28</v>
      </c>
      <c r="Q167" s="8">
        <f t="shared" si="79"/>
        <v>28</v>
      </c>
      <c r="R167" s="8">
        <f t="shared" si="79"/>
        <v>28</v>
      </c>
      <c r="S167" s="8">
        <f t="shared" si="79"/>
        <v>28</v>
      </c>
      <c r="T167" s="8">
        <f t="shared" si="79"/>
        <v>28</v>
      </c>
    </row>
    <row r="168" spans="1:20" ht="60" outlineLevel="2">
      <c r="A168" s="28">
        <v>160</v>
      </c>
      <c r="B168" s="29" t="s">
        <v>23</v>
      </c>
      <c r="C168" s="30" t="s">
        <v>180</v>
      </c>
      <c r="D168" s="30" t="s">
        <v>24</v>
      </c>
      <c r="E168" s="30" t="s">
        <v>4</v>
      </c>
      <c r="F168" s="30"/>
      <c r="G168" s="30"/>
      <c r="H168" s="30"/>
      <c r="I168" s="30"/>
      <c r="J168" s="30"/>
      <c r="K168" s="30"/>
      <c r="L168" s="31">
        <f>L169</f>
        <v>28</v>
      </c>
      <c r="M168" s="8">
        <f t="shared" si="79"/>
        <v>28</v>
      </c>
      <c r="N168" s="8">
        <f t="shared" si="79"/>
        <v>28</v>
      </c>
      <c r="O168" s="8">
        <f t="shared" si="79"/>
        <v>28</v>
      </c>
      <c r="P168" s="8">
        <f t="shared" si="79"/>
        <v>28</v>
      </c>
      <c r="Q168" s="8">
        <f t="shared" si="79"/>
        <v>28</v>
      </c>
      <c r="R168" s="8">
        <f t="shared" si="79"/>
        <v>28</v>
      </c>
      <c r="S168" s="8">
        <f t="shared" si="79"/>
        <v>28</v>
      </c>
      <c r="T168" s="8">
        <f t="shared" si="79"/>
        <v>28</v>
      </c>
    </row>
    <row r="169" spans="1:20" ht="30" outlineLevel="3">
      <c r="A169" s="28">
        <v>161</v>
      </c>
      <c r="B169" s="29" t="s">
        <v>173</v>
      </c>
      <c r="C169" s="30" t="s">
        <v>180</v>
      </c>
      <c r="D169" s="30" t="s">
        <v>174</v>
      </c>
      <c r="E169" s="30" t="s">
        <v>4</v>
      </c>
      <c r="F169" s="30"/>
      <c r="G169" s="30"/>
      <c r="H169" s="30"/>
      <c r="I169" s="30"/>
      <c r="J169" s="30"/>
      <c r="K169" s="30"/>
      <c r="L169" s="31">
        <f>L170</f>
        <v>28</v>
      </c>
      <c r="M169" s="8">
        <f t="shared" si="79"/>
        <v>28</v>
      </c>
      <c r="N169" s="8">
        <f t="shared" si="79"/>
        <v>28</v>
      </c>
      <c r="O169" s="8">
        <f t="shared" si="79"/>
        <v>28</v>
      </c>
      <c r="P169" s="8">
        <f t="shared" si="79"/>
        <v>28</v>
      </c>
      <c r="Q169" s="8">
        <f t="shared" si="79"/>
        <v>28</v>
      </c>
      <c r="R169" s="8">
        <f t="shared" si="79"/>
        <v>28</v>
      </c>
      <c r="S169" s="8">
        <f t="shared" si="79"/>
        <v>28</v>
      </c>
      <c r="T169" s="8">
        <f t="shared" si="79"/>
        <v>28</v>
      </c>
    </row>
    <row r="170" spans="1:20" ht="45" outlineLevel="4">
      <c r="A170" s="28">
        <v>162</v>
      </c>
      <c r="B170" s="29" t="s">
        <v>181</v>
      </c>
      <c r="C170" s="30" t="s">
        <v>180</v>
      </c>
      <c r="D170" s="30" t="s">
        <v>182</v>
      </c>
      <c r="E170" s="30" t="s">
        <v>4</v>
      </c>
      <c r="F170" s="30"/>
      <c r="G170" s="30"/>
      <c r="H170" s="30"/>
      <c r="I170" s="30"/>
      <c r="J170" s="30"/>
      <c r="K170" s="30"/>
      <c r="L170" s="31">
        <f>L171</f>
        <v>28</v>
      </c>
      <c r="M170" s="8">
        <f t="shared" si="79"/>
        <v>28</v>
      </c>
      <c r="N170" s="8">
        <f t="shared" si="79"/>
        <v>28</v>
      </c>
      <c r="O170" s="8">
        <f t="shared" si="79"/>
        <v>28</v>
      </c>
      <c r="P170" s="8">
        <f t="shared" si="79"/>
        <v>28</v>
      </c>
      <c r="Q170" s="8">
        <f t="shared" si="79"/>
        <v>28</v>
      </c>
      <c r="R170" s="8">
        <f t="shared" si="79"/>
        <v>28</v>
      </c>
      <c r="S170" s="8">
        <f t="shared" si="79"/>
        <v>28</v>
      </c>
      <c r="T170" s="8">
        <f t="shared" si="79"/>
        <v>28</v>
      </c>
    </row>
    <row r="171" spans="1:20" ht="60" outlineLevel="5">
      <c r="A171" s="28">
        <v>163</v>
      </c>
      <c r="B171" s="29" t="s">
        <v>82</v>
      </c>
      <c r="C171" s="30" t="s">
        <v>180</v>
      </c>
      <c r="D171" s="30" t="s">
        <v>182</v>
      </c>
      <c r="E171" s="30" t="s">
        <v>83</v>
      </c>
      <c r="F171" s="30"/>
      <c r="G171" s="30"/>
      <c r="H171" s="30"/>
      <c r="I171" s="30"/>
      <c r="J171" s="30"/>
      <c r="K171" s="30"/>
      <c r="L171" s="31">
        <v>28</v>
      </c>
      <c r="M171" s="8">
        <v>28</v>
      </c>
      <c r="N171" s="8">
        <v>28</v>
      </c>
      <c r="O171" s="8">
        <v>28</v>
      </c>
      <c r="P171" s="8">
        <v>28</v>
      </c>
      <c r="Q171" s="8">
        <v>28</v>
      </c>
      <c r="R171" s="8">
        <v>28</v>
      </c>
      <c r="S171" s="8">
        <v>28</v>
      </c>
      <c r="T171" s="8">
        <v>28</v>
      </c>
    </row>
    <row r="172" spans="1:20" ht="30">
      <c r="A172" s="28">
        <v>164</v>
      </c>
      <c r="B172" s="29" t="s">
        <v>183</v>
      </c>
      <c r="C172" s="30" t="s">
        <v>184</v>
      </c>
      <c r="D172" s="30" t="s">
        <v>6</v>
      </c>
      <c r="E172" s="30" t="s">
        <v>4</v>
      </c>
      <c r="F172" s="30"/>
      <c r="G172" s="30"/>
      <c r="H172" s="30"/>
      <c r="I172" s="30"/>
      <c r="J172" s="30"/>
      <c r="K172" s="30"/>
      <c r="L172" s="31">
        <f>L173</f>
        <v>471</v>
      </c>
      <c r="M172" s="14">
        <f aca="true" t="shared" si="80" ref="M172:T176">M173</f>
        <v>718.9</v>
      </c>
      <c r="N172" s="14">
        <f t="shared" si="80"/>
        <v>0</v>
      </c>
      <c r="O172" s="14">
        <f t="shared" si="80"/>
        <v>718.9</v>
      </c>
      <c r="P172" s="14">
        <f t="shared" si="80"/>
        <v>0</v>
      </c>
      <c r="Q172" s="14">
        <f t="shared" si="80"/>
        <v>718.9</v>
      </c>
      <c r="R172" s="14">
        <f t="shared" si="80"/>
        <v>0</v>
      </c>
      <c r="S172" s="14">
        <f t="shared" si="80"/>
        <v>527</v>
      </c>
      <c r="T172" s="14">
        <f t="shared" si="80"/>
        <v>500</v>
      </c>
    </row>
    <row r="173" spans="1:20" ht="15" outlineLevel="1">
      <c r="A173" s="28">
        <v>165</v>
      </c>
      <c r="B173" s="29" t="s">
        <v>185</v>
      </c>
      <c r="C173" s="30" t="s">
        <v>186</v>
      </c>
      <c r="D173" s="30" t="s">
        <v>6</v>
      </c>
      <c r="E173" s="30" t="s">
        <v>4</v>
      </c>
      <c r="F173" s="30"/>
      <c r="G173" s="30"/>
      <c r="H173" s="30"/>
      <c r="I173" s="30"/>
      <c r="J173" s="30"/>
      <c r="K173" s="30"/>
      <c r="L173" s="31">
        <f>L174</f>
        <v>471</v>
      </c>
      <c r="M173" s="8">
        <f t="shared" si="80"/>
        <v>718.9</v>
      </c>
      <c r="N173" s="8">
        <f t="shared" si="80"/>
        <v>0</v>
      </c>
      <c r="O173" s="8">
        <f t="shared" si="80"/>
        <v>718.9</v>
      </c>
      <c r="P173" s="8">
        <f t="shared" si="80"/>
        <v>0</v>
      </c>
      <c r="Q173" s="8">
        <f t="shared" si="80"/>
        <v>718.9</v>
      </c>
      <c r="R173" s="8">
        <f t="shared" si="80"/>
        <v>0</v>
      </c>
      <c r="S173" s="8">
        <f t="shared" si="80"/>
        <v>527</v>
      </c>
      <c r="T173" s="8">
        <f t="shared" si="80"/>
        <v>500</v>
      </c>
    </row>
    <row r="174" spans="1:20" ht="60" outlineLevel="2">
      <c r="A174" s="28">
        <v>166</v>
      </c>
      <c r="B174" s="29" t="s">
        <v>23</v>
      </c>
      <c r="C174" s="30" t="s">
        <v>186</v>
      </c>
      <c r="D174" s="30" t="s">
        <v>24</v>
      </c>
      <c r="E174" s="30" t="s">
        <v>4</v>
      </c>
      <c r="F174" s="30"/>
      <c r="G174" s="30"/>
      <c r="H174" s="30"/>
      <c r="I174" s="30"/>
      <c r="J174" s="30"/>
      <c r="K174" s="30"/>
      <c r="L174" s="31">
        <f>L175</f>
        <v>471</v>
      </c>
      <c r="M174" s="8">
        <f t="shared" si="80"/>
        <v>718.9</v>
      </c>
      <c r="N174" s="8">
        <f t="shared" si="80"/>
        <v>0</v>
      </c>
      <c r="O174" s="8">
        <f t="shared" si="80"/>
        <v>718.9</v>
      </c>
      <c r="P174" s="8">
        <f t="shared" si="80"/>
        <v>0</v>
      </c>
      <c r="Q174" s="8">
        <f t="shared" si="80"/>
        <v>718.9</v>
      </c>
      <c r="R174" s="8">
        <f t="shared" si="80"/>
        <v>0</v>
      </c>
      <c r="S174" s="8">
        <f t="shared" si="80"/>
        <v>527</v>
      </c>
      <c r="T174" s="8">
        <f t="shared" si="80"/>
        <v>500</v>
      </c>
    </row>
    <row r="175" spans="1:20" ht="60" outlineLevel="3">
      <c r="A175" s="28">
        <v>167</v>
      </c>
      <c r="B175" s="29" t="s">
        <v>153</v>
      </c>
      <c r="C175" s="30" t="s">
        <v>186</v>
      </c>
      <c r="D175" s="30" t="s">
        <v>154</v>
      </c>
      <c r="E175" s="30" t="s">
        <v>4</v>
      </c>
      <c r="F175" s="30"/>
      <c r="G175" s="30"/>
      <c r="H175" s="30"/>
      <c r="I175" s="30"/>
      <c r="J175" s="30"/>
      <c r="K175" s="30"/>
      <c r="L175" s="31">
        <f>L176</f>
        <v>471</v>
      </c>
      <c r="M175" s="8">
        <f t="shared" si="80"/>
        <v>718.9</v>
      </c>
      <c r="N175" s="8">
        <f t="shared" si="80"/>
        <v>0</v>
      </c>
      <c r="O175" s="8">
        <f t="shared" si="80"/>
        <v>718.9</v>
      </c>
      <c r="P175" s="8">
        <f t="shared" si="80"/>
        <v>0</v>
      </c>
      <c r="Q175" s="8">
        <f t="shared" si="80"/>
        <v>718.9</v>
      </c>
      <c r="R175" s="8">
        <f t="shared" si="80"/>
        <v>0</v>
      </c>
      <c r="S175" s="8">
        <f t="shared" si="80"/>
        <v>527</v>
      </c>
      <c r="T175" s="8">
        <f t="shared" si="80"/>
        <v>500</v>
      </c>
    </row>
    <row r="176" spans="1:20" ht="30" outlineLevel="4">
      <c r="A176" s="28">
        <v>168</v>
      </c>
      <c r="B176" s="29" t="s">
        <v>187</v>
      </c>
      <c r="C176" s="30" t="s">
        <v>186</v>
      </c>
      <c r="D176" s="30" t="s">
        <v>188</v>
      </c>
      <c r="E176" s="30" t="s">
        <v>4</v>
      </c>
      <c r="F176" s="30"/>
      <c r="G176" s="30"/>
      <c r="H176" s="30"/>
      <c r="I176" s="30"/>
      <c r="J176" s="30"/>
      <c r="K176" s="30"/>
      <c r="L176" s="31">
        <f>L177</f>
        <v>471</v>
      </c>
      <c r="M176" s="8">
        <f t="shared" si="80"/>
        <v>718.9</v>
      </c>
      <c r="N176" s="8">
        <f t="shared" si="80"/>
        <v>0</v>
      </c>
      <c r="O176" s="8">
        <f t="shared" si="80"/>
        <v>718.9</v>
      </c>
      <c r="P176" s="8">
        <f t="shared" si="80"/>
        <v>0</v>
      </c>
      <c r="Q176" s="8">
        <f t="shared" si="80"/>
        <v>718.9</v>
      </c>
      <c r="R176" s="8">
        <f t="shared" si="80"/>
        <v>0</v>
      </c>
      <c r="S176" s="8">
        <f t="shared" si="80"/>
        <v>527</v>
      </c>
      <c r="T176" s="8">
        <f t="shared" si="80"/>
        <v>500</v>
      </c>
    </row>
    <row r="177" spans="1:20" ht="60" outlineLevel="5">
      <c r="A177" s="28">
        <v>169</v>
      </c>
      <c r="B177" s="29" t="s">
        <v>19</v>
      </c>
      <c r="C177" s="30" t="s">
        <v>186</v>
      </c>
      <c r="D177" s="30" t="s">
        <v>188</v>
      </c>
      <c r="E177" s="30" t="s">
        <v>20</v>
      </c>
      <c r="F177" s="30"/>
      <c r="G177" s="30"/>
      <c r="H177" s="30"/>
      <c r="I177" s="30"/>
      <c r="J177" s="30"/>
      <c r="K177" s="30"/>
      <c r="L177" s="31">
        <v>471</v>
      </c>
      <c r="M177" s="7">
        <v>718.9</v>
      </c>
      <c r="N177" s="4">
        <v>0</v>
      </c>
      <c r="O177" s="4">
        <v>718.9</v>
      </c>
      <c r="P177" s="4">
        <v>0</v>
      </c>
      <c r="Q177" s="4">
        <v>718.9</v>
      </c>
      <c r="R177" s="4">
        <v>0</v>
      </c>
      <c r="S177" s="5">
        <v>527</v>
      </c>
      <c r="T177" s="5">
        <v>500</v>
      </c>
    </row>
    <row r="178" spans="1:20" ht="30">
      <c r="A178" s="28">
        <v>170</v>
      </c>
      <c r="B178" s="29" t="s">
        <v>189</v>
      </c>
      <c r="C178" s="30" t="s">
        <v>190</v>
      </c>
      <c r="D178" s="30" t="s">
        <v>6</v>
      </c>
      <c r="E178" s="30" t="s">
        <v>4</v>
      </c>
      <c r="F178" s="30"/>
      <c r="G178" s="30"/>
      <c r="H178" s="30"/>
      <c r="I178" s="30"/>
      <c r="J178" s="30"/>
      <c r="K178" s="30"/>
      <c r="L178" s="31">
        <f>L179</f>
        <v>155</v>
      </c>
      <c r="M178" s="14">
        <f aca="true" t="shared" si="81" ref="M178:T182">M179</f>
        <v>302</v>
      </c>
      <c r="N178" s="14">
        <f t="shared" si="81"/>
        <v>0</v>
      </c>
      <c r="O178" s="14">
        <f t="shared" si="81"/>
        <v>302</v>
      </c>
      <c r="P178" s="14">
        <f t="shared" si="81"/>
        <v>0</v>
      </c>
      <c r="Q178" s="14">
        <f t="shared" si="81"/>
        <v>302</v>
      </c>
      <c r="R178" s="14">
        <f t="shared" si="81"/>
        <v>0</v>
      </c>
      <c r="S178" s="14">
        <f t="shared" si="81"/>
        <v>174</v>
      </c>
      <c r="T178" s="14">
        <f t="shared" si="81"/>
        <v>150</v>
      </c>
    </row>
    <row r="179" spans="1:20" ht="30" outlineLevel="1">
      <c r="A179" s="28">
        <v>171</v>
      </c>
      <c r="B179" s="29" t="s">
        <v>191</v>
      </c>
      <c r="C179" s="30">
        <v>1204</v>
      </c>
      <c r="D179" s="30" t="s">
        <v>6</v>
      </c>
      <c r="E179" s="30" t="s">
        <v>4</v>
      </c>
      <c r="F179" s="30"/>
      <c r="G179" s="30"/>
      <c r="H179" s="30"/>
      <c r="I179" s="30"/>
      <c r="J179" s="30"/>
      <c r="K179" s="30"/>
      <c r="L179" s="31">
        <f>L180</f>
        <v>155</v>
      </c>
      <c r="M179" s="8">
        <f t="shared" si="81"/>
        <v>302</v>
      </c>
      <c r="N179" s="8">
        <f t="shared" si="81"/>
        <v>0</v>
      </c>
      <c r="O179" s="8">
        <f t="shared" si="81"/>
        <v>302</v>
      </c>
      <c r="P179" s="8">
        <f t="shared" si="81"/>
        <v>0</v>
      </c>
      <c r="Q179" s="8">
        <f t="shared" si="81"/>
        <v>302</v>
      </c>
      <c r="R179" s="8">
        <f t="shared" si="81"/>
        <v>0</v>
      </c>
      <c r="S179" s="8">
        <f t="shared" si="81"/>
        <v>174</v>
      </c>
      <c r="T179" s="8">
        <f t="shared" si="81"/>
        <v>150</v>
      </c>
    </row>
    <row r="180" spans="1:20" ht="60" outlineLevel="2">
      <c r="A180" s="28">
        <v>172</v>
      </c>
      <c r="B180" s="29" t="s">
        <v>23</v>
      </c>
      <c r="C180" s="30">
        <v>1204</v>
      </c>
      <c r="D180" s="30" t="s">
        <v>24</v>
      </c>
      <c r="E180" s="30" t="s">
        <v>4</v>
      </c>
      <c r="F180" s="30"/>
      <c r="G180" s="30"/>
      <c r="H180" s="30"/>
      <c r="I180" s="30"/>
      <c r="J180" s="30"/>
      <c r="K180" s="30"/>
      <c r="L180" s="31">
        <f>L181</f>
        <v>155</v>
      </c>
      <c r="M180" s="8">
        <f t="shared" si="81"/>
        <v>302</v>
      </c>
      <c r="N180" s="8">
        <f t="shared" si="81"/>
        <v>0</v>
      </c>
      <c r="O180" s="8">
        <f t="shared" si="81"/>
        <v>302</v>
      </c>
      <c r="P180" s="8">
        <f t="shared" si="81"/>
        <v>0</v>
      </c>
      <c r="Q180" s="8">
        <f t="shared" si="81"/>
        <v>302</v>
      </c>
      <c r="R180" s="8">
        <f t="shared" si="81"/>
        <v>0</v>
      </c>
      <c r="S180" s="8">
        <f t="shared" si="81"/>
        <v>174</v>
      </c>
      <c r="T180" s="8">
        <f t="shared" si="81"/>
        <v>150</v>
      </c>
    </row>
    <row r="181" spans="1:20" ht="30" outlineLevel="3">
      <c r="A181" s="28">
        <v>173</v>
      </c>
      <c r="B181" s="29" t="s">
        <v>25</v>
      </c>
      <c r="C181" s="30">
        <v>1204</v>
      </c>
      <c r="D181" s="30" t="s">
        <v>26</v>
      </c>
      <c r="E181" s="30" t="s">
        <v>4</v>
      </c>
      <c r="F181" s="30"/>
      <c r="G181" s="30"/>
      <c r="H181" s="30"/>
      <c r="I181" s="30"/>
      <c r="J181" s="30"/>
      <c r="K181" s="30"/>
      <c r="L181" s="31">
        <f>L182</f>
        <v>155</v>
      </c>
      <c r="M181" s="8">
        <f t="shared" si="81"/>
        <v>302</v>
      </c>
      <c r="N181" s="8">
        <f t="shared" si="81"/>
        <v>0</v>
      </c>
      <c r="O181" s="8">
        <f t="shared" si="81"/>
        <v>302</v>
      </c>
      <c r="P181" s="8">
        <f t="shared" si="81"/>
        <v>0</v>
      </c>
      <c r="Q181" s="8">
        <f t="shared" si="81"/>
        <v>302</v>
      </c>
      <c r="R181" s="8">
        <f t="shared" si="81"/>
        <v>0</v>
      </c>
      <c r="S181" s="8">
        <f t="shared" si="81"/>
        <v>174</v>
      </c>
      <c r="T181" s="8">
        <f t="shared" si="81"/>
        <v>150</v>
      </c>
    </row>
    <row r="182" spans="1:20" ht="45" outlineLevel="4">
      <c r="A182" s="28">
        <v>174</v>
      </c>
      <c r="B182" s="29" t="s">
        <v>192</v>
      </c>
      <c r="C182" s="30">
        <v>1204</v>
      </c>
      <c r="D182" s="30" t="s">
        <v>193</v>
      </c>
      <c r="E182" s="30" t="s">
        <v>4</v>
      </c>
      <c r="F182" s="30"/>
      <c r="G182" s="30"/>
      <c r="H182" s="30"/>
      <c r="I182" s="30"/>
      <c r="J182" s="30"/>
      <c r="K182" s="30"/>
      <c r="L182" s="31">
        <f>L183</f>
        <v>155</v>
      </c>
      <c r="M182" s="8">
        <f t="shared" si="81"/>
        <v>302</v>
      </c>
      <c r="N182" s="8">
        <f t="shared" si="81"/>
        <v>0</v>
      </c>
      <c r="O182" s="8">
        <f t="shared" si="81"/>
        <v>302</v>
      </c>
      <c r="P182" s="8">
        <f t="shared" si="81"/>
        <v>0</v>
      </c>
      <c r="Q182" s="8">
        <f t="shared" si="81"/>
        <v>302</v>
      </c>
      <c r="R182" s="8">
        <f t="shared" si="81"/>
        <v>0</v>
      </c>
      <c r="S182" s="8">
        <f t="shared" si="81"/>
        <v>174</v>
      </c>
      <c r="T182" s="8">
        <f t="shared" si="81"/>
        <v>150</v>
      </c>
    </row>
    <row r="183" spans="1:20" ht="60" outlineLevel="5">
      <c r="A183" s="28">
        <v>175</v>
      </c>
      <c r="B183" s="29" t="s">
        <v>19</v>
      </c>
      <c r="C183" s="30">
        <v>12042</v>
      </c>
      <c r="D183" s="30" t="s">
        <v>193</v>
      </c>
      <c r="E183" s="30" t="s">
        <v>20</v>
      </c>
      <c r="F183" s="30"/>
      <c r="G183" s="30"/>
      <c r="H183" s="30"/>
      <c r="I183" s="30"/>
      <c r="J183" s="30"/>
      <c r="K183" s="30"/>
      <c r="L183" s="31">
        <v>155</v>
      </c>
      <c r="M183" s="7">
        <v>302</v>
      </c>
      <c r="N183" s="4">
        <v>0</v>
      </c>
      <c r="O183" s="4">
        <v>302</v>
      </c>
      <c r="P183" s="4">
        <v>0</v>
      </c>
      <c r="Q183" s="4">
        <v>302</v>
      </c>
      <c r="R183" s="4">
        <v>0</v>
      </c>
      <c r="S183" s="5">
        <v>174</v>
      </c>
      <c r="T183" s="5">
        <v>150</v>
      </c>
    </row>
    <row r="184" spans="1:20" ht="45">
      <c r="A184" s="28">
        <v>176</v>
      </c>
      <c r="B184" s="29" t="s">
        <v>194</v>
      </c>
      <c r="C184" s="30" t="s">
        <v>195</v>
      </c>
      <c r="D184" s="30" t="s">
        <v>6</v>
      </c>
      <c r="E184" s="30" t="s">
        <v>4</v>
      </c>
      <c r="F184" s="30"/>
      <c r="G184" s="30"/>
      <c r="H184" s="30"/>
      <c r="I184" s="30"/>
      <c r="J184" s="30"/>
      <c r="K184" s="30"/>
      <c r="L184" s="31">
        <f>L185</f>
        <v>1</v>
      </c>
      <c r="M184" s="14">
        <f aca="true" t="shared" si="82" ref="M184:T188">M185</f>
        <v>1</v>
      </c>
      <c r="N184" s="14">
        <f t="shared" si="82"/>
        <v>0</v>
      </c>
      <c r="O184" s="14">
        <f t="shared" si="82"/>
        <v>1</v>
      </c>
      <c r="P184" s="14">
        <f t="shared" si="82"/>
        <v>0</v>
      </c>
      <c r="Q184" s="14">
        <f t="shared" si="82"/>
        <v>1</v>
      </c>
      <c r="R184" s="14">
        <f t="shared" si="82"/>
        <v>0</v>
      </c>
      <c r="S184" s="14">
        <f t="shared" si="82"/>
        <v>1</v>
      </c>
      <c r="T184" s="14">
        <f t="shared" si="82"/>
        <v>1</v>
      </c>
    </row>
    <row r="185" spans="1:20" ht="30" outlineLevel="1">
      <c r="A185" s="28">
        <v>177</v>
      </c>
      <c r="B185" s="29" t="s">
        <v>196</v>
      </c>
      <c r="C185" s="30" t="s">
        <v>197</v>
      </c>
      <c r="D185" s="30" t="s">
        <v>6</v>
      </c>
      <c r="E185" s="30" t="s">
        <v>4</v>
      </c>
      <c r="F185" s="30"/>
      <c r="G185" s="30"/>
      <c r="H185" s="30"/>
      <c r="I185" s="30"/>
      <c r="J185" s="30"/>
      <c r="K185" s="30"/>
      <c r="L185" s="31">
        <f>L186</f>
        <v>1</v>
      </c>
      <c r="M185" s="8">
        <f t="shared" si="82"/>
        <v>1</v>
      </c>
      <c r="N185" s="8">
        <f t="shared" si="82"/>
        <v>0</v>
      </c>
      <c r="O185" s="8">
        <f t="shared" si="82"/>
        <v>1</v>
      </c>
      <c r="P185" s="8">
        <f t="shared" si="82"/>
        <v>0</v>
      </c>
      <c r="Q185" s="8">
        <f t="shared" si="82"/>
        <v>1</v>
      </c>
      <c r="R185" s="8">
        <f t="shared" si="82"/>
        <v>0</v>
      </c>
      <c r="S185" s="8">
        <f t="shared" si="82"/>
        <v>1</v>
      </c>
      <c r="T185" s="8">
        <f t="shared" si="82"/>
        <v>1</v>
      </c>
    </row>
    <row r="186" spans="1:20" ht="60" outlineLevel="2">
      <c r="A186" s="28">
        <v>178</v>
      </c>
      <c r="B186" s="29" t="s">
        <v>23</v>
      </c>
      <c r="C186" s="30" t="s">
        <v>197</v>
      </c>
      <c r="D186" s="30" t="s">
        <v>24</v>
      </c>
      <c r="E186" s="30" t="s">
        <v>4</v>
      </c>
      <c r="F186" s="30"/>
      <c r="G186" s="30"/>
      <c r="H186" s="30"/>
      <c r="I186" s="30"/>
      <c r="J186" s="30"/>
      <c r="K186" s="30"/>
      <c r="L186" s="31">
        <f>L187</f>
        <v>1</v>
      </c>
      <c r="M186" s="8">
        <f t="shared" si="82"/>
        <v>1</v>
      </c>
      <c r="N186" s="8">
        <f t="shared" si="82"/>
        <v>0</v>
      </c>
      <c r="O186" s="8">
        <f t="shared" si="82"/>
        <v>1</v>
      </c>
      <c r="P186" s="8">
        <f t="shared" si="82"/>
        <v>0</v>
      </c>
      <c r="Q186" s="8">
        <f t="shared" si="82"/>
        <v>1</v>
      </c>
      <c r="R186" s="8">
        <f t="shared" si="82"/>
        <v>0</v>
      </c>
      <c r="S186" s="8">
        <f t="shared" si="82"/>
        <v>1</v>
      </c>
      <c r="T186" s="8">
        <f t="shared" si="82"/>
        <v>1</v>
      </c>
    </row>
    <row r="187" spans="1:20" ht="30" outlineLevel="3">
      <c r="A187" s="28">
        <v>179</v>
      </c>
      <c r="B187" s="29" t="s">
        <v>25</v>
      </c>
      <c r="C187" s="30" t="s">
        <v>197</v>
      </c>
      <c r="D187" s="30" t="s">
        <v>26</v>
      </c>
      <c r="E187" s="30" t="s">
        <v>4</v>
      </c>
      <c r="F187" s="30"/>
      <c r="G187" s="30"/>
      <c r="H187" s="30"/>
      <c r="I187" s="30"/>
      <c r="J187" s="30"/>
      <c r="K187" s="30"/>
      <c r="L187" s="31">
        <f>L188</f>
        <v>1</v>
      </c>
      <c r="M187" s="8">
        <f t="shared" si="82"/>
        <v>1</v>
      </c>
      <c r="N187" s="8">
        <f t="shared" si="82"/>
        <v>0</v>
      </c>
      <c r="O187" s="8">
        <f t="shared" si="82"/>
        <v>1</v>
      </c>
      <c r="P187" s="8">
        <f t="shared" si="82"/>
        <v>0</v>
      </c>
      <c r="Q187" s="8">
        <f t="shared" si="82"/>
        <v>1</v>
      </c>
      <c r="R187" s="8">
        <f t="shared" si="82"/>
        <v>0</v>
      </c>
      <c r="S187" s="8">
        <f t="shared" si="82"/>
        <v>1</v>
      </c>
      <c r="T187" s="8">
        <f t="shared" si="82"/>
        <v>1</v>
      </c>
    </row>
    <row r="188" spans="1:20" ht="30" outlineLevel="4">
      <c r="A188" s="28">
        <v>180</v>
      </c>
      <c r="B188" s="29" t="s">
        <v>198</v>
      </c>
      <c r="C188" s="30" t="s">
        <v>197</v>
      </c>
      <c r="D188" s="30" t="s">
        <v>199</v>
      </c>
      <c r="E188" s="30" t="s">
        <v>4</v>
      </c>
      <c r="F188" s="30"/>
      <c r="G188" s="30"/>
      <c r="H188" s="30"/>
      <c r="I188" s="30"/>
      <c r="J188" s="30"/>
      <c r="K188" s="30"/>
      <c r="L188" s="31">
        <f>L189</f>
        <v>1</v>
      </c>
      <c r="M188" s="8">
        <f t="shared" si="82"/>
        <v>1</v>
      </c>
      <c r="N188" s="8">
        <f t="shared" si="82"/>
        <v>0</v>
      </c>
      <c r="O188" s="8">
        <f t="shared" si="82"/>
        <v>1</v>
      </c>
      <c r="P188" s="8">
        <f t="shared" si="82"/>
        <v>0</v>
      </c>
      <c r="Q188" s="8">
        <f t="shared" si="82"/>
        <v>1</v>
      </c>
      <c r="R188" s="8">
        <f t="shared" si="82"/>
        <v>0</v>
      </c>
      <c r="S188" s="8">
        <f t="shared" si="82"/>
        <v>1</v>
      </c>
      <c r="T188" s="8">
        <f t="shared" si="82"/>
        <v>1</v>
      </c>
    </row>
    <row r="189" spans="1:20" ht="45" outlineLevel="5">
      <c r="A189" s="28">
        <v>181</v>
      </c>
      <c r="B189" s="29" t="s">
        <v>200</v>
      </c>
      <c r="C189" s="30" t="s">
        <v>197</v>
      </c>
      <c r="D189" s="30" t="s">
        <v>199</v>
      </c>
      <c r="E189" s="30" t="s">
        <v>201</v>
      </c>
      <c r="F189" s="30"/>
      <c r="G189" s="30"/>
      <c r="H189" s="30"/>
      <c r="I189" s="30"/>
      <c r="J189" s="30"/>
      <c r="K189" s="30"/>
      <c r="L189" s="31">
        <v>1</v>
      </c>
      <c r="M189" s="7">
        <v>1</v>
      </c>
      <c r="N189" s="4">
        <v>0</v>
      </c>
      <c r="O189" s="4">
        <v>1</v>
      </c>
      <c r="P189" s="4">
        <v>0</v>
      </c>
      <c r="Q189" s="4">
        <v>1</v>
      </c>
      <c r="R189" s="4">
        <v>0</v>
      </c>
      <c r="S189" s="5">
        <v>1</v>
      </c>
      <c r="T189" s="5">
        <v>1</v>
      </c>
    </row>
    <row r="190" spans="1:20" ht="21.75" customHeight="1">
      <c r="A190" s="28">
        <v>182</v>
      </c>
      <c r="B190" s="43" t="s">
        <v>202</v>
      </c>
      <c r="C190" s="44"/>
      <c r="D190" s="44"/>
      <c r="E190" s="44"/>
      <c r="F190" s="44"/>
      <c r="G190" s="33"/>
      <c r="H190" s="33"/>
      <c r="I190" s="33"/>
      <c r="J190" s="33"/>
      <c r="K190" s="33"/>
      <c r="L190" s="34">
        <f aca="true" t="shared" si="83" ref="L190:T190">L184+L178+L172+L161+L151+L145+L110+L71+L60+L53+L9</f>
        <v>87390.1</v>
      </c>
      <c r="M190" s="9">
        <f t="shared" si="83"/>
        <v>90523.67091000002</v>
      </c>
      <c r="N190" s="9">
        <f t="shared" si="83"/>
        <v>6853.2</v>
      </c>
      <c r="O190" s="9">
        <f t="shared" si="83"/>
        <v>90523.67091000002</v>
      </c>
      <c r="P190" s="9">
        <f t="shared" si="83"/>
        <v>6853.2</v>
      </c>
      <c r="Q190" s="9">
        <f t="shared" si="83"/>
        <v>90523.67091000002</v>
      </c>
      <c r="R190" s="9">
        <f t="shared" si="83"/>
        <v>6853.2</v>
      </c>
      <c r="S190" s="9">
        <f t="shared" si="83"/>
        <v>58052.5</v>
      </c>
      <c r="T190" s="9">
        <f t="shared" si="83"/>
        <v>65188.100000000006</v>
      </c>
    </row>
    <row r="191" spans="2:20" ht="12.75" customHeight="1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3"/>
      <c r="M191" s="2"/>
      <c r="N191" s="2"/>
      <c r="O191" s="2"/>
      <c r="P191" s="2"/>
      <c r="Q191" s="2"/>
      <c r="R191" s="2"/>
      <c r="S191" s="2"/>
      <c r="T191" s="2"/>
    </row>
    <row r="192" spans="2:20" ht="25.5" customHeight="1">
      <c r="B192" s="37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</sheetData>
  <sheetProtection/>
  <mergeCells count="9">
    <mergeCell ref="C3:L3"/>
    <mergeCell ref="C4:L4"/>
    <mergeCell ref="C1:L1"/>
    <mergeCell ref="B192:T192"/>
    <mergeCell ref="B5:F5"/>
    <mergeCell ref="B7:T7"/>
    <mergeCell ref="B190:F190"/>
    <mergeCell ref="A6:T6"/>
    <mergeCell ref="B2:L2"/>
  </mergeCells>
  <printOptions/>
  <pageMargins left="0.7874015748031497" right="0.3937007874015748" top="0.3937007874015748" bottom="0.3937007874015748" header="0.3937007874015748" footer="0.5118110236220472"/>
  <pageSetup blackAndWhite="1"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RFO-13-2\user43</dc:creator>
  <cp:keywords/>
  <dc:description/>
  <cp:lastModifiedBy>Пользователь</cp:lastModifiedBy>
  <dcterms:created xsi:type="dcterms:W3CDTF">2019-10-25T07:07:08Z</dcterms:created>
  <dcterms:modified xsi:type="dcterms:W3CDTF">2020-01-09T02:47:15Z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11.05.2017 11_51_31)</vt:lpwstr>
  </property>
  <property fmtid="{D5CDD505-2E9C-101B-9397-08002B2CF9AE}" pid="3" name="Версия клиента">
    <vt:lpwstr>19.2.19.9161</vt:lpwstr>
  </property>
  <property fmtid="{D5CDD505-2E9C-101B-9397-08002B2CF9AE}" pid="4" name="Версия базы">
    <vt:lpwstr>19.2.2542.10133324</vt:lpwstr>
  </property>
  <property fmtid="{D5CDD505-2E9C-101B-9397-08002B2CF9AE}" pid="5" name="Тип сервера">
    <vt:lpwstr>MSSQL</vt:lpwstr>
  </property>
  <property fmtid="{D5CDD505-2E9C-101B-9397-08002B2CF9AE}" pid="6" name="Сервер">
    <vt:lpwstr>rfo-server\sqlexpress</vt:lpwstr>
  </property>
  <property fmtid="{D5CDD505-2E9C-101B-9397-08002B2CF9AE}" pid="7" name="База">
    <vt:lpwstr>budm19_test</vt:lpwstr>
  </property>
  <property fmtid="{D5CDD505-2E9C-101B-9397-08002B2CF9AE}" pid="8" name="Пользователь">
    <vt:lpwstr>ktv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 (новый от 11.05.2017 11:51:31)</vt:lpwstr>
  </property>
  <property fmtid="{D5CDD505-2E9C-101B-9397-08002B2CF9AE}" pid="11" name="Код отчета">
    <vt:lpwstr>6BFB0E02E3594FF999150AFB64FBAE</vt:lpwstr>
  </property>
  <property fmtid="{D5CDD505-2E9C-101B-9397-08002B2CF9AE}" pid="12" name="Локальная база">
    <vt:lpwstr>не используется</vt:lpwstr>
  </property>
</Properties>
</file>