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9990" windowHeight="877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<sst xmlns="http://schemas.openxmlformats.org/spreadsheetml/2006/main" count="95" uniqueCount="64">
  <si>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</si>
  <si>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</si>
  <si>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</si>
  <si>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</si>
  <si>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</si>
  <si>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</si>
  <si>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</si>
  <si>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</si>
  <si>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</si>
  <si>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</si>
  <si>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</si>
  <si>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</si>
  <si>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</si>
  <si>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</si>
  <si>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</si>
  <si>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00010102010010000110</t>
  </si>
  <si>
    <t>00010601030100000110</t>
  </si>
  <si>
    <t>00010606013100000110</t>
  </si>
  <si>
    <t>00010606023100000110</t>
  </si>
  <si>
    <t>Исполнение бюджета Слободо-Туринского сельского поселения</t>
  </si>
  <si>
    <t>Финансовое управление администрации Слободо-Туринского муниципального района</t>
  </si>
  <si>
    <t>00010503000010000110</t>
  </si>
  <si>
    <t xml:space="preserve">  Единый сельскохозяйственный налог</t>
  </si>
  <si>
    <t>00010102000010000110</t>
  </si>
  <si>
    <t xml:space="preserve">  Налог на доходы физических лиц </t>
  </si>
  <si>
    <t>10010302000010000110</t>
  </si>
  <si>
    <t>Акцизы по подакцизным товарам (продукции), производимым на территории РФ</t>
  </si>
  <si>
    <t>00010606033100000110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</si>
  <si>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</si>
  <si>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</si>
  <si>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</si>
  <si>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</si>
  <si>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</si>
  <si>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</si>
  <si>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00020705030100000180</t>
  </si>
  <si>
    <t>Прочие безвозмездные поступления в бюджеты сельских поселений</t>
  </si>
  <si>
    <t>00010501011010000110</t>
  </si>
  <si>
    <t>0001050102101000110</t>
  </si>
  <si>
    <t>00010501050010000110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</si>
  <si>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</si>
  <si>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</si>
  <si>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 с налогоплательщиков, выбравших в качестве объекта налогообложения доходы</t>
  </si>
  <si>
    <t>00020230024100000151</t>
  </si>
  <si>
    <t>00020249999100000151</t>
  </si>
  <si>
    <t>00020235118100000151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</si>
  <si>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</si>
  <si>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00011105075100000120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</si>
  <si>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</si>
  <si>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Прочие субсидии бюджетам сельских поселений</t>
  </si>
  <si>
    <t>00020229999100000151</t>
  </si>
  <si>
    <t>00011406025100000430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</si>
  <si>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</si>
  <si>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00011105025100001120</t>
  </si>
  <si>
    <t>Доходы полученные от арендной платы, а так 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</si>
  <si>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00011633050106000140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</si>
  <si>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нужд лля сельских поселений (федеральные государственные органы, Банк России, органы управления государственными внебюджетными фондами РФ)</t>
  </si>
  <si>
    <t>00020235120100000151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</si>
  <si>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</si>
  <si>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Заместитель начальника финансового управления администрации Слободо-Туринского муниципального района                                     Л.В. Гагарина</t>
  </si>
  <si>
    <t>Итого налоговых и неналоговых доходов</t>
  </si>
  <si>
    <t>ВСЕГО ДОХОДОВ</t>
  </si>
  <si>
    <t>00011401050100000410</t>
  </si>
  <si>
    <t>Доходы от продажи квартир, находящихся в собственности сельских поселений</t>
  </si>
  <si>
    <t>за период с 01.01.2018г. по 31.03.2018г.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</si>
</sst>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" fontId="2" fillId="36" borderId="10" xfId="0" applyNumberFormat="1" applyFont="1" applyFill="1" applyBorder="1" applyAlignment="1">
      <alignment horizontal="right" vertical="top" shrinkToFit="1"/>
    </xf>
    <xf numFmtId="10" fontId="2" fillId="36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right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9" fontId="0" fillId="32" borderId="12" xfId="0" applyNumberFormat="1" applyFont="1" applyFill="1" applyBorder="1" applyAlignment="1">
      <alignment horizontal="left" vertical="top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10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right" vertical="center" shrinkToFit="1"/>
    </xf>
    <xf numFmtId="49" fontId="0" fillId="32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showZeros="0" tabSelected="1" zoomScalePageLayoutView="0" workbookViewId="0" topLeftCell="A19">
      <selection activeCell="A21" sqref="A21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5" customHeight="1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2"/>
      <c r="AK4" s="2"/>
    </row>
    <row r="5" spans="1:37" ht="15.75">
      <c r="A5" s="36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"/>
      <c r="AK5" s="3"/>
    </row>
    <row r="6" spans="1:37" ht="12.7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28.5" customHeight="1">
      <c r="A7" s="38" t="s">
        <v>1</v>
      </c>
      <c r="B7" s="38" t="s">
        <v>2</v>
      </c>
      <c r="C7" s="38" t="s">
        <v>3</v>
      </c>
      <c r="D7" s="38" t="s">
        <v>3</v>
      </c>
      <c r="E7" s="38" t="s">
        <v>3</v>
      </c>
      <c r="F7" s="40" t="s">
        <v>4</v>
      </c>
      <c r="G7" s="41"/>
      <c r="H7" s="42"/>
      <c r="I7" s="40" t="s">
        <v>5</v>
      </c>
      <c r="J7" s="41"/>
      <c r="K7" s="42"/>
      <c r="L7" s="38" t="s">
        <v>3</v>
      </c>
      <c r="M7" s="38" t="s">
        <v>3</v>
      </c>
      <c r="N7" s="38" t="s">
        <v>3</v>
      </c>
      <c r="O7" s="38" t="s">
        <v>3</v>
      </c>
      <c r="P7" s="38" t="s">
        <v>3</v>
      </c>
      <c r="Q7" s="38" t="s">
        <v>3</v>
      </c>
      <c r="R7" s="38" t="s">
        <v>6</v>
      </c>
      <c r="S7" s="38" t="s">
        <v>3</v>
      </c>
      <c r="T7" s="38" t="s">
        <v>3</v>
      </c>
      <c r="U7" s="38" t="s">
        <v>3</v>
      </c>
      <c r="V7" s="38" t="s">
        <v>3</v>
      </c>
      <c r="W7" s="38" t="s">
        <v>3</v>
      </c>
      <c r="X7" s="38" t="s">
        <v>3</v>
      </c>
      <c r="Y7" s="40" t="s">
        <v>7</v>
      </c>
      <c r="Z7" s="41"/>
      <c r="AA7" s="42"/>
      <c r="AB7" s="40" t="s">
        <v>8</v>
      </c>
      <c r="AC7" s="41"/>
      <c r="AD7" s="42"/>
      <c r="AE7" s="4" t="s">
        <v>3</v>
      </c>
      <c r="AF7" s="40" t="s">
        <v>9</v>
      </c>
      <c r="AG7" s="42"/>
      <c r="AH7" s="40" t="s">
        <v>10</v>
      </c>
      <c r="AI7" s="42"/>
      <c r="AJ7" s="40" t="s">
        <v>11</v>
      </c>
      <c r="AK7" s="42"/>
    </row>
    <row r="8" spans="1:37" ht="12.75">
      <c r="A8" s="39"/>
      <c r="B8" s="39"/>
      <c r="C8" s="39"/>
      <c r="D8" s="39"/>
      <c r="E8" s="39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3.25" customHeight="1">
      <c r="A9" s="5" t="s">
        <v>23</v>
      </c>
      <c r="B9" s="6" t="s">
        <v>24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0</v>
      </c>
      <c r="Q9" s="8">
        <v>0</v>
      </c>
      <c r="R9" s="8">
        <v>2146000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24.2</v>
      </c>
      <c r="AA9" s="8">
        <v>454065.51</v>
      </c>
      <c r="AB9" s="8">
        <v>0</v>
      </c>
      <c r="AC9" s="8">
        <v>24.2</v>
      </c>
      <c r="AD9" s="8">
        <v>24.2</v>
      </c>
      <c r="AE9" s="8">
        <v>24.2</v>
      </c>
      <c r="AF9" s="8">
        <f aca="true" t="shared" si="0" ref="AF9:AF22">R9-AA9</f>
        <v>1691934.49</v>
      </c>
      <c r="AG9" s="9">
        <f aca="true" t="shared" si="1" ref="AG9:AG22">AA9/R9</f>
        <v>0.2115869105312209</v>
      </c>
      <c r="AH9" s="8">
        <v>-24.2</v>
      </c>
      <c r="AI9" s="9"/>
      <c r="AJ9" s="8">
        <v>0</v>
      </c>
      <c r="AK9" s="9"/>
    </row>
    <row r="10" spans="1:37" ht="25.5">
      <c r="A10" s="22" t="s">
        <v>25</v>
      </c>
      <c r="B10" s="20" t="s">
        <v>26</v>
      </c>
      <c r="C10" s="19"/>
      <c r="D10" s="19"/>
      <c r="E10" s="19"/>
      <c r="F10" s="4"/>
      <c r="G10" s="4"/>
      <c r="H10" s="4"/>
      <c r="I10" s="4"/>
      <c r="J10" s="4"/>
      <c r="K10" s="4"/>
      <c r="L10" s="19"/>
      <c r="M10" s="19"/>
      <c r="N10" s="19"/>
      <c r="O10" s="19"/>
      <c r="P10" s="19"/>
      <c r="Q10" s="19"/>
      <c r="R10" s="23">
        <v>3745000</v>
      </c>
      <c r="S10" s="23"/>
      <c r="T10" s="23"/>
      <c r="U10" s="23"/>
      <c r="V10" s="23"/>
      <c r="W10" s="23"/>
      <c r="X10" s="23"/>
      <c r="Y10" s="24"/>
      <c r="Z10" s="24"/>
      <c r="AA10" s="24">
        <v>915188.77</v>
      </c>
      <c r="AB10" s="21"/>
      <c r="AC10" s="21"/>
      <c r="AD10" s="21"/>
      <c r="AE10" s="21"/>
      <c r="AF10" s="8">
        <f>R10-AA10</f>
        <v>2829811.23</v>
      </c>
      <c r="AG10" s="9">
        <f>AA10/R10</f>
        <v>0.244376173564753</v>
      </c>
      <c r="AH10" s="8"/>
      <c r="AI10" s="9"/>
      <c r="AJ10" s="8"/>
      <c r="AK10" s="9"/>
    </row>
    <row r="11" spans="1:37" ht="45" customHeight="1">
      <c r="A11" s="22" t="s">
        <v>36</v>
      </c>
      <c r="B11" s="20" t="s">
        <v>41</v>
      </c>
      <c r="C11" s="19"/>
      <c r="D11" s="19"/>
      <c r="E11" s="19"/>
      <c r="F11" s="4"/>
      <c r="G11" s="4"/>
      <c r="H11" s="4"/>
      <c r="I11" s="4"/>
      <c r="J11" s="4"/>
      <c r="K11" s="4"/>
      <c r="L11" s="19"/>
      <c r="M11" s="19"/>
      <c r="N11" s="19"/>
      <c r="O11" s="19"/>
      <c r="P11" s="19"/>
      <c r="Q11" s="19"/>
      <c r="R11" s="23">
        <v>1700000</v>
      </c>
      <c r="S11" s="23"/>
      <c r="T11" s="23"/>
      <c r="U11" s="23"/>
      <c r="V11" s="23"/>
      <c r="W11" s="23"/>
      <c r="X11" s="23"/>
      <c r="Y11" s="24"/>
      <c r="Z11" s="24"/>
      <c r="AA11" s="24">
        <v>253876.29</v>
      </c>
      <c r="AB11" s="21"/>
      <c r="AC11" s="21"/>
      <c r="AD11" s="21"/>
      <c r="AE11" s="21"/>
      <c r="AF11" s="26">
        <f>R11-AA11</f>
        <v>1446123.71</v>
      </c>
      <c r="AG11" s="27">
        <f>AA11/R11</f>
        <v>0.14933899411764706</v>
      </c>
      <c r="AH11" s="8"/>
      <c r="AI11" s="9"/>
      <c r="AJ11" s="8"/>
      <c r="AK11" s="9"/>
    </row>
    <row r="12" spans="1:37" ht="38.25">
      <c r="A12" s="22" t="s">
        <v>37</v>
      </c>
      <c r="B12" s="20" t="s">
        <v>40</v>
      </c>
      <c r="C12" s="19"/>
      <c r="D12" s="19"/>
      <c r="E12" s="19"/>
      <c r="F12" s="4"/>
      <c r="G12" s="4"/>
      <c r="H12" s="4"/>
      <c r="I12" s="4"/>
      <c r="J12" s="4"/>
      <c r="K12" s="4"/>
      <c r="L12" s="19"/>
      <c r="M12" s="19"/>
      <c r="N12" s="19"/>
      <c r="O12" s="19"/>
      <c r="P12" s="19"/>
      <c r="Q12" s="19"/>
      <c r="R12" s="23">
        <v>1089000</v>
      </c>
      <c r="S12" s="23"/>
      <c r="T12" s="23"/>
      <c r="U12" s="23"/>
      <c r="V12" s="23"/>
      <c r="W12" s="23"/>
      <c r="X12" s="23"/>
      <c r="Y12" s="24"/>
      <c r="Z12" s="24"/>
      <c r="AA12" s="24">
        <v>127463.45</v>
      </c>
      <c r="AB12" s="21"/>
      <c r="AC12" s="21"/>
      <c r="AD12" s="21"/>
      <c r="AE12" s="21"/>
      <c r="AF12" s="28">
        <f>R12-AA12</f>
        <v>961536.55</v>
      </c>
      <c r="AG12" s="27">
        <f>AA12/R12</f>
        <v>0.11704632690541782</v>
      </c>
      <c r="AH12" s="8"/>
      <c r="AI12" s="9"/>
      <c r="AJ12" s="8"/>
      <c r="AK12" s="9"/>
    </row>
    <row r="13" spans="1:37" ht="38.25" customHeight="1">
      <c r="A13" s="22" t="s">
        <v>38</v>
      </c>
      <c r="B13" s="20" t="s">
        <v>39</v>
      </c>
      <c r="C13" s="19"/>
      <c r="D13" s="19"/>
      <c r="E13" s="19"/>
      <c r="F13" s="4"/>
      <c r="G13" s="4"/>
      <c r="H13" s="4"/>
      <c r="I13" s="4"/>
      <c r="J13" s="4"/>
      <c r="K13" s="4"/>
      <c r="L13" s="19"/>
      <c r="M13" s="19"/>
      <c r="N13" s="19"/>
      <c r="O13" s="19"/>
      <c r="P13" s="19"/>
      <c r="Q13" s="19"/>
      <c r="R13" s="23"/>
      <c r="S13" s="23"/>
      <c r="T13" s="23"/>
      <c r="U13" s="23"/>
      <c r="V13" s="23"/>
      <c r="W13" s="23"/>
      <c r="X13" s="23"/>
      <c r="Y13" s="24"/>
      <c r="Z13" s="24"/>
      <c r="AA13" s="24">
        <v>5091.75</v>
      </c>
      <c r="AB13" s="21"/>
      <c r="AC13" s="21"/>
      <c r="AD13" s="21"/>
      <c r="AE13" s="21"/>
      <c r="AF13" s="28">
        <f>R13-AA13</f>
        <v>-5091.75</v>
      </c>
      <c r="AG13" s="27" t="e">
        <f>AA13/R13</f>
        <v>#DIV/0!</v>
      </c>
      <c r="AH13" s="8"/>
      <c r="AI13" s="9"/>
      <c r="AJ13" s="8"/>
      <c r="AK13" s="9"/>
    </row>
    <row r="14" spans="1:37" ht="18.75" customHeight="1">
      <c r="A14" s="5" t="s">
        <v>21</v>
      </c>
      <c r="B14" s="6" t="s">
        <v>22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10000</v>
      </c>
      <c r="S14" s="8"/>
      <c r="T14" s="8"/>
      <c r="U14" s="8"/>
      <c r="V14" s="8"/>
      <c r="W14" s="8"/>
      <c r="X14" s="8"/>
      <c r="Y14" s="8"/>
      <c r="Z14" s="8"/>
      <c r="AA14" s="8">
        <v>2088</v>
      </c>
      <c r="AB14" s="8"/>
      <c r="AC14" s="8"/>
      <c r="AD14" s="8"/>
      <c r="AE14" s="8"/>
      <c r="AF14" s="8">
        <f t="shared" si="0"/>
        <v>7912</v>
      </c>
      <c r="AG14" s="9">
        <f t="shared" si="1"/>
        <v>0.2088</v>
      </c>
      <c r="AH14" s="8"/>
      <c r="AI14" s="9"/>
      <c r="AJ14" s="8"/>
      <c r="AK14" s="9"/>
    </row>
    <row r="15" spans="1:37" ht="42.75" customHeight="1">
      <c r="A15" s="5" t="s">
        <v>16</v>
      </c>
      <c r="B15" s="6" t="s">
        <v>31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774000</v>
      </c>
      <c r="Q15" s="8">
        <v>0</v>
      </c>
      <c r="R15" s="8">
        <v>1221000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35014.15</v>
      </c>
      <c r="AA15" s="8">
        <v>79372.25</v>
      </c>
      <c r="AB15" s="8">
        <v>0</v>
      </c>
      <c r="AC15" s="8">
        <v>35014.15</v>
      </c>
      <c r="AD15" s="8">
        <v>35014.15</v>
      </c>
      <c r="AE15" s="8">
        <v>35014.15</v>
      </c>
      <c r="AF15" s="8">
        <f t="shared" si="0"/>
        <v>1141627.75</v>
      </c>
      <c r="AG15" s="9">
        <f t="shared" si="1"/>
        <v>0.06500593775593776</v>
      </c>
      <c r="AH15" s="8">
        <v>-35014.15</v>
      </c>
      <c r="AI15" s="9"/>
      <c r="AJ15" s="8">
        <v>0</v>
      </c>
      <c r="AK15" s="9"/>
    </row>
    <row r="16" spans="1:37" ht="63.75">
      <c r="A16" s="5" t="s">
        <v>27</v>
      </c>
      <c r="B16" s="6" t="s">
        <v>28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357000</v>
      </c>
      <c r="Q16" s="8">
        <v>0</v>
      </c>
      <c r="R16" s="8">
        <v>5586000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399189.7</v>
      </c>
      <c r="AA16" s="18">
        <v>1578218.53</v>
      </c>
      <c r="AB16" s="8">
        <v>0</v>
      </c>
      <c r="AC16" s="8">
        <v>399189.7</v>
      </c>
      <c r="AD16" s="8">
        <v>399189.7</v>
      </c>
      <c r="AE16" s="8">
        <v>399189.7</v>
      </c>
      <c r="AF16" s="8">
        <f t="shared" si="0"/>
        <v>4007781.4699999997</v>
      </c>
      <c r="AG16" s="9">
        <f t="shared" si="1"/>
        <v>0.28253106516290727</v>
      </c>
      <c r="AH16" s="8">
        <v>-399189.7</v>
      </c>
      <c r="AI16" s="9"/>
      <c r="AJ16" s="8">
        <v>0</v>
      </c>
      <c r="AK16" s="9"/>
    </row>
    <row r="17" spans="1:37" ht="63.75">
      <c r="A17" s="5" t="s">
        <v>29</v>
      </c>
      <c r="B17" s="6" t="s">
        <v>30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783000</v>
      </c>
      <c r="S17" s="8"/>
      <c r="T17" s="8"/>
      <c r="U17" s="8"/>
      <c r="V17" s="8"/>
      <c r="W17" s="8"/>
      <c r="X17" s="8"/>
      <c r="Y17" s="8"/>
      <c r="Z17" s="8"/>
      <c r="AA17" s="8">
        <v>162991.97</v>
      </c>
      <c r="AB17" s="8"/>
      <c r="AC17" s="8"/>
      <c r="AD17" s="8"/>
      <c r="AE17" s="8"/>
      <c r="AF17" s="8">
        <f t="shared" si="0"/>
        <v>620008.03</v>
      </c>
      <c r="AG17" s="9">
        <f t="shared" si="1"/>
        <v>0.20816343550447</v>
      </c>
      <c r="AH17" s="8"/>
      <c r="AI17" s="9"/>
      <c r="AJ17" s="8"/>
      <c r="AK17" s="9"/>
    </row>
    <row r="18" spans="1:37" ht="76.5">
      <c r="A18" s="29" t="s">
        <v>52</v>
      </c>
      <c r="B18" s="6" t="s">
        <v>53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3000</v>
      </c>
      <c r="S18" s="8"/>
      <c r="T18" s="8"/>
      <c r="U18" s="8"/>
      <c r="V18" s="8"/>
      <c r="W18" s="8"/>
      <c r="X18" s="8"/>
      <c r="Y18" s="8"/>
      <c r="Z18" s="8"/>
      <c r="AA18" s="8">
        <v>396.3</v>
      </c>
      <c r="AB18" s="8"/>
      <c r="AC18" s="8"/>
      <c r="AD18" s="8"/>
      <c r="AE18" s="8"/>
      <c r="AF18" s="8">
        <f t="shared" si="0"/>
        <v>2603.7</v>
      </c>
      <c r="AG18" s="9">
        <f t="shared" si="1"/>
        <v>0.1321</v>
      </c>
      <c r="AH18" s="8"/>
      <c r="AI18" s="9"/>
      <c r="AJ18" s="8"/>
      <c r="AK18" s="9"/>
    </row>
    <row r="19" spans="1:37" ht="63.75">
      <c r="A19" s="5" t="s">
        <v>46</v>
      </c>
      <c r="B19" s="6" t="s">
        <v>47</v>
      </c>
      <c r="C19" s="5" t="s">
        <v>18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729000</v>
      </c>
      <c r="Q19" s="8">
        <v>0</v>
      </c>
      <c r="R19" s="8">
        <v>10000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618356.22</v>
      </c>
      <c r="AA19" s="8">
        <v>10395</v>
      </c>
      <c r="AB19" s="8">
        <v>0</v>
      </c>
      <c r="AC19" s="8">
        <v>618356.22</v>
      </c>
      <c r="AD19" s="8">
        <v>618356.22</v>
      </c>
      <c r="AE19" s="8">
        <v>618356.22</v>
      </c>
      <c r="AF19" s="8">
        <f t="shared" si="0"/>
        <v>-395</v>
      </c>
      <c r="AG19" s="9">
        <f t="shared" si="1"/>
        <v>1.0395</v>
      </c>
      <c r="AH19" s="8"/>
      <c r="AI19" s="9"/>
      <c r="AJ19" s="8"/>
      <c r="AK19" s="9"/>
    </row>
    <row r="20" spans="1:37" ht="28.5" customHeight="1">
      <c r="A20" s="5" t="s">
        <v>61</v>
      </c>
      <c r="B20" s="6" t="s">
        <v>62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142419.8</v>
      </c>
      <c r="AB20" s="8"/>
      <c r="AC20" s="8"/>
      <c r="AD20" s="8"/>
      <c r="AE20" s="8"/>
      <c r="AF20" s="8">
        <f t="shared" si="0"/>
        <v>-142419.8</v>
      </c>
      <c r="AG20" s="9" t="e">
        <f t="shared" si="1"/>
        <v>#DIV/0!</v>
      </c>
      <c r="AH20" s="8"/>
      <c r="AI20" s="9"/>
      <c r="AJ20" s="8"/>
      <c r="AK20" s="9"/>
    </row>
    <row r="21" spans="1:37" ht="51">
      <c r="A21" s="5" t="s">
        <v>50</v>
      </c>
      <c r="B21" s="6" t="s">
        <v>51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>
        <v>50000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 t="shared" si="0"/>
        <v>50000</v>
      </c>
      <c r="AG21" s="9">
        <f t="shared" si="1"/>
        <v>0</v>
      </c>
      <c r="AH21" s="8"/>
      <c r="AI21" s="9"/>
      <c r="AJ21" s="8"/>
      <c r="AK21" s="9"/>
    </row>
    <row r="22" spans="1:37" ht="89.25">
      <c r="A22" s="5" t="s">
        <v>54</v>
      </c>
      <c r="B22" s="6" t="s">
        <v>55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46550</v>
      </c>
      <c r="AB22" s="8"/>
      <c r="AC22" s="8"/>
      <c r="AD22" s="8"/>
      <c r="AE22" s="8"/>
      <c r="AF22" s="8">
        <f t="shared" si="0"/>
        <v>-46550</v>
      </c>
      <c r="AG22" s="9" t="e">
        <f t="shared" si="1"/>
        <v>#DIV/0!</v>
      </c>
      <c r="AH22" s="8"/>
      <c r="AI22" s="9"/>
      <c r="AJ22" s="8"/>
      <c r="AK22" s="9"/>
    </row>
    <row r="23" spans="1:37" ht="12.75">
      <c r="A23" s="32" t="s">
        <v>59</v>
      </c>
      <c r="B23" s="33"/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14">
        <f>SUM(R9:R22)</f>
        <v>16343000</v>
      </c>
      <c r="S23" s="14"/>
      <c r="T23" s="14"/>
      <c r="U23" s="14"/>
      <c r="V23" s="14"/>
      <c r="W23" s="14"/>
      <c r="X23" s="14"/>
      <c r="Y23" s="14"/>
      <c r="Z23" s="14"/>
      <c r="AA23" s="14">
        <f>SUM(AA9:AA22)</f>
        <v>3778117.6199999996</v>
      </c>
      <c r="AB23" s="14"/>
      <c r="AC23" s="14"/>
      <c r="AD23" s="14"/>
      <c r="AE23" s="14"/>
      <c r="AF23" s="14">
        <f aca="true" t="shared" si="2" ref="AF23:AF30">R23-AA23</f>
        <v>12564882.38</v>
      </c>
      <c r="AG23" s="15">
        <f aca="true" t="shared" si="3" ref="AG23:AG30">AA23/R23</f>
        <v>0.23117650492565622</v>
      </c>
      <c r="AH23" s="8"/>
      <c r="AI23" s="9"/>
      <c r="AJ23" s="8"/>
      <c r="AK23" s="9"/>
    </row>
    <row r="24" spans="1:37" ht="26.25" customHeight="1">
      <c r="A24" s="25" t="s">
        <v>49</v>
      </c>
      <c r="B24" s="6" t="s">
        <v>48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16">
        <v>460600</v>
      </c>
      <c r="S24" s="14"/>
      <c r="T24" s="14"/>
      <c r="U24" s="14"/>
      <c r="V24" s="14"/>
      <c r="W24" s="14"/>
      <c r="X24" s="14"/>
      <c r="Y24" s="14"/>
      <c r="Z24" s="14"/>
      <c r="AA24" s="16"/>
      <c r="AB24" s="16"/>
      <c r="AC24" s="16"/>
      <c r="AD24" s="16"/>
      <c r="AE24" s="16"/>
      <c r="AF24" s="8">
        <f t="shared" si="2"/>
        <v>460600</v>
      </c>
      <c r="AG24" s="9">
        <f t="shared" si="3"/>
        <v>0</v>
      </c>
      <c r="AH24" s="8"/>
      <c r="AI24" s="9"/>
      <c r="AJ24" s="8"/>
      <c r="AK24" s="9"/>
    </row>
    <row r="25" spans="1:37" ht="40.5" customHeight="1">
      <c r="A25" s="25" t="s">
        <v>44</v>
      </c>
      <c r="B25" s="6" t="s">
        <v>45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16">
        <v>224300</v>
      </c>
      <c r="S25" s="14"/>
      <c r="T25" s="14"/>
      <c r="U25" s="14"/>
      <c r="V25" s="14"/>
      <c r="W25" s="14"/>
      <c r="X25" s="14"/>
      <c r="Y25" s="14"/>
      <c r="Z25" s="14"/>
      <c r="AA25" s="16">
        <v>56100</v>
      </c>
      <c r="AB25" s="16"/>
      <c r="AC25" s="16"/>
      <c r="AD25" s="16"/>
      <c r="AE25" s="16"/>
      <c r="AF25" s="8">
        <f t="shared" si="2"/>
        <v>168200</v>
      </c>
      <c r="AG25" s="9">
        <f t="shared" si="3"/>
        <v>0.2501114578689255</v>
      </c>
      <c r="AH25" s="8"/>
      <c r="AI25" s="9"/>
      <c r="AJ25" s="8"/>
      <c r="AK25" s="9"/>
    </row>
    <row r="26" spans="1:37" ht="39.75" customHeight="1">
      <c r="A26" s="5" t="s">
        <v>42</v>
      </c>
      <c r="B26" s="6" t="s">
        <v>33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16">
        <v>100</v>
      </c>
      <c r="S26" s="14"/>
      <c r="T26" s="14"/>
      <c r="U26" s="14"/>
      <c r="V26" s="14"/>
      <c r="W26" s="14"/>
      <c r="X26" s="14"/>
      <c r="Y26" s="14"/>
      <c r="Z26" s="14"/>
      <c r="AA26" s="16">
        <v>100</v>
      </c>
      <c r="AB26" s="16"/>
      <c r="AC26" s="16"/>
      <c r="AD26" s="16"/>
      <c r="AE26" s="16"/>
      <c r="AF26" s="16">
        <f t="shared" si="2"/>
        <v>0</v>
      </c>
      <c r="AG26" s="17">
        <f t="shared" si="3"/>
        <v>1</v>
      </c>
      <c r="AH26" s="8"/>
      <c r="AI26" s="9"/>
      <c r="AJ26" s="8"/>
      <c r="AK26" s="9"/>
    </row>
    <row r="27" spans="1:37" ht="69.75" customHeight="1">
      <c r="A27" s="5" t="s">
        <v>56</v>
      </c>
      <c r="B27" s="6" t="s">
        <v>57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16">
        <v>9600</v>
      </c>
      <c r="S27" s="14"/>
      <c r="T27" s="14"/>
      <c r="U27" s="14"/>
      <c r="V27" s="14"/>
      <c r="W27" s="14"/>
      <c r="X27" s="14"/>
      <c r="Y27" s="14"/>
      <c r="Z27" s="14"/>
      <c r="AA27" s="16">
        <v>9600</v>
      </c>
      <c r="AB27" s="16"/>
      <c r="AC27" s="16"/>
      <c r="AD27" s="16"/>
      <c r="AE27" s="16"/>
      <c r="AF27" s="16">
        <f t="shared" si="2"/>
        <v>0</v>
      </c>
      <c r="AG27" s="17">
        <f t="shared" si="3"/>
        <v>1</v>
      </c>
      <c r="AH27" s="8"/>
      <c r="AI27" s="9"/>
      <c r="AJ27" s="8"/>
      <c r="AK27" s="9"/>
    </row>
    <row r="28" spans="1:37" ht="33.75" customHeight="1">
      <c r="A28" s="5" t="s">
        <v>43</v>
      </c>
      <c r="B28" s="6" t="s">
        <v>32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62423000</v>
      </c>
      <c r="S28" s="14"/>
      <c r="T28" s="14"/>
      <c r="U28" s="14"/>
      <c r="V28" s="14"/>
      <c r="W28" s="14"/>
      <c r="X28" s="14"/>
      <c r="Y28" s="14"/>
      <c r="Z28" s="14"/>
      <c r="AA28" s="16">
        <v>14884000</v>
      </c>
      <c r="AB28" s="16"/>
      <c r="AC28" s="16"/>
      <c r="AD28" s="16"/>
      <c r="AE28" s="16"/>
      <c r="AF28" s="16">
        <f t="shared" si="2"/>
        <v>47539000</v>
      </c>
      <c r="AG28" s="17">
        <f t="shared" si="3"/>
        <v>0.23843775531454753</v>
      </c>
      <c r="AH28" s="8"/>
      <c r="AI28" s="9"/>
      <c r="AJ28" s="8"/>
      <c r="AK28" s="9"/>
    </row>
    <row r="29" spans="1:37" ht="33.75" customHeight="1">
      <c r="A29" s="5" t="s">
        <v>34</v>
      </c>
      <c r="B29" s="6" t="s">
        <v>35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329000</v>
      </c>
      <c r="S29" s="14"/>
      <c r="T29" s="14"/>
      <c r="U29" s="14"/>
      <c r="V29" s="14"/>
      <c r="W29" s="14"/>
      <c r="X29" s="14"/>
      <c r="Y29" s="14"/>
      <c r="Z29" s="14"/>
      <c r="AA29" s="16">
        <v>55828.8</v>
      </c>
      <c r="AB29" s="16"/>
      <c r="AC29" s="16"/>
      <c r="AD29" s="16"/>
      <c r="AE29" s="16"/>
      <c r="AF29" s="16">
        <f t="shared" si="2"/>
        <v>273171.2</v>
      </c>
      <c r="AG29" s="17">
        <f t="shared" si="3"/>
        <v>0.16969240121580548</v>
      </c>
      <c r="AH29" s="8"/>
      <c r="AI29" s="9"/>
      <c r="AJ29" s="8"/>
      <c r="AK29" s="9"/>
    </row>
    <row r="30" spans="1:37" ht="12.75">
      <c r="A30" s="32" t="s">
        <v>60</v>
      </c>
      <c r="B30" s="43"/>
      <c r="C30" s="43"/>
      <c r="D30" s="43"/>
      <c r="E30" s="43"/>
      <c r="F30" s="43"/>
      <c r="G30" s="43"/>
      <c r="H30" s="44"/>
      <c r="I30" s="10"/>
      <c r="J30" s="10"/>
      <c r="K30" s="10"/>
      <c r="L30" s="10"/>
      <c r="M30" s="10"/>
      <c r="N30" s="10"/>
      <c r="O30" s="11">
        <v>0</v>
      </c>
      <c r="P30" s="11">
        <v>35307000</v>
      </c>
      <c r="Q30" s="11">
        <v>0</v>
      </c>
      <c r="R30" s="14">
        <f>SUM(R23:R29)</f>
        <v>79789600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135656.5</v>
      </c>
      <c r="Z30" s="14">
        <v>11753718.15</v>
      </c>
      <c r="AA30" s="14">
        <f>SUM(AA23:AA29)</f>
        <v>18783746.42</v>
      </c>
      <c r="AB30" s="14">
        <v>135656.5</v>
      </c>
      <c r="AC30" s="14">
        <v>11753718.15</v>
      </c>
      <c r="AD30" s="14">
        <v>11618061.65</v>
      </c>
      <c r="AE30" s="14">
        <v>11618061.65</v>
      </c>
      <c r="AF30" s="14">
        <f t="shared" si="2"/>
        <v>61005853.58</v>
      </c>
      <c r="AG30" s="15">
        <f t="shared" si="3"/>
        <v>0.2354159742623099</v>
      </c>
      <c r="AH30" s="11">
        <v>-11618061.65</v>
      </c>
      <c r="AI30" s="12"/>
      <c r="AJ30" s="11">
        <v>0</v>
      </c>
      <c r="AK30" s="12"/>
    </row>
    <row r="31" spans="1:3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 customHeight="1">
      <c r="A32" s="30" t="s">
        <v>58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1"/>
      <c r="AF32" s="31"/>
      <c r="AG32" s="31"/>
      <c r="AH32" s="1"/>
      <c r="AI32" s="1"/>
      <c r="AJ32" s="1"/>
      <c r="AK32" s="1"/>
    </row>
  </sheetData>
  <sheetProtection/>
  <mergeCells count="34">
    <mergeCell ref="AJ7:AK7"/>
    <mergeCell ref="A30:H30"/>
    <mergeCell ref="Y7:AA7"/>
    <mergeCell ref="AB7:AD7"/>
    <mergeCell ref="AF7:AG7"/>
    <mergeCell ref="AH7:AI7"/>
    <mergeCell ref="U7:U8"/>
    <mergeCell ref="V7:V8"/>
    <mergeCell ref="W7:W8"/>
    <mergeCell ref="O7:O8"/>
    <mergeCell ref="M7:M8"/>
    <mergeCell ref="N7:N8"/>
    <mergeCell ref="P7:P8"/>
    <mergeCell ref="X7:X8"/>
    <mergeCell ref="Q7:Q8"/>
    <mergeCell ref="R7:R8"/>
    <mergeCell ref="S7:S8"/>
    <mergeCell ref="T7:T8"/>
    <mergeCell ref="C7:C8"/>
    <mergeCell ref="D7:D8"/>
    <mergeCell ref="E7:E8"/>
    <mergeCell ref="F7:H7"/>
    <mergeCell ref="I7:K7"/>
    <mergeCell ref="L7:L8"/>
    <mergeCell ref="A32:AG32"/>
    <mergeCell ref="A23:B23"/>
    <mergeCell ref="A1:AK1"/>
    <mergeCell ref="A2:AK2"/>
    <mergeCell ref="A3:AK3"/>
    <mergeCell ref="A4:AI4"/>
    <mergeCell ref="A5:AI5"/>
    <mergeCell ref="A6:AK6"/>
    <mergeCell ref="A7:A8"/>
    <mergeCell ref="B7:B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user12</cp:lastModifiedBy>
  <cp:lastPrinted>2018-01-16T06:36:28Z</cp:lastPrinted>
  <dcterms:created xsi:type="dcterms:W3CDTF">2010-05-06T05:26:07Z</dcterms:created>
  <dcterms:modified xsi:type="dcterms:W3CDTF">2018-04-03T11:01:04Z</dcterms:modified>
  <cp:category/>
  <cp:version/>
  <cp:contentType/>
  <cp:contentStatus/>
</cp:coreProperties>
</file>