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95" windowWidth="9990" windowHeight="7755" activeTab="0"/>
  </bookViews>
  <sheets>
    <sheet name="Документ (1)" sheetId="1" r:id="rId1"/>
  </sheets>
  <definedNames>
    <definedName name="_xlnm.Print_Titles" localSheetId="0">'Документ (1)'!$7:$8</definedName>
  </definedNames>
  <calcPr fullCalcOnLoad="1" refMode="R1C1"/>
</workbook>
</file>

<file path=xl/sharedStrings.xml><?xml version="1.0" encoding="utf-8"?>
<sst xmlns="http://schemas.openxmlformats.org/spreadsheetml/2006/main" count="106" uniqueCount="75">
  <si>
    <t>Единица измерения: руб.</t>
  </si>
  <si>
    <t>Код</t>
  </si>
  <si>
    <t>Наименование показателя</t>
  </si>
  <si>
    <t>#Н/Д</t>
  </si>
  <si>
    <t>Документ</t>
  </si>
  <si>
    <t>Плательщик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</si>
  <si>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</si>
  <si>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</si>
  <si>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</si>
  <si>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</si>
  <si>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</si>
  <si>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Расхождение кассового плана</t>
  </si>
  <si>
    <t>Итого</t>
  </si>
  <si>
    <t>Сумма</t>
  </si>
  <si>
    <t>% исполнения</t>
  </si>
  <si>
    <t>00010102010010000110</t>
  </si>
  <si>
    <t>00010601030100000110</t>
  </si>
  <si>
    <t>00010606013100000110</t>
  </si>
  <si>
    <t>00010606023100000110</t>
  </si>
  <si>
    <t>Исполнение бюджета Слободо-Туринского сельского поселения</t>
  </si>
  <si>
    <t xml:space="preserve">  Единый сельскохозяйственный налог</t>
  </si>
  <si>
    <t xml:space="preserve">  Налог на доходы физических лиц </t>
  </si>
  <si>
    <t>Акцизы по подакцизным товарам (продукции), производимым на территории РФ</t>
  </si>
  <si>
    <t xml:space="preserve">  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</si>
  <si>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  Земельный налог с физических лиц, обладающих земельным участком, расположенным в границах сельских  поселений (сумма платежа (перерасчеты, недоимка и задолженность по соответствующему платежу, в том числе по отмененному)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</si>
  <si>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</si>
  <si>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Прочие МБТ, передаваемые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</si>
  <si>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</si>
  <si>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Доходы от сдачи в аренду объектов нежилого фонда муниципальных районов, находящихся в казне сельских поселений и не являющихся памятниками истории, культуры и градостроительства</t>
  </si>
  <si>
    <t>Доходы полученные от арендной платы, а так 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</si>
  <si>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Итого налоговых и неналоговых доходов</t>
  </si>
  <si>
    <t>ВСЕГО ДОХОДОВ</t>
  </si>
  <si>
    <t>Доходы от продажи квартир, находящихся в собственности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</si>
  <si>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</si>
  <si>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</si>
  <si>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 автономных учреждений)</t>
  </si>
  <si>
    <t>Невыясненные поступления, зачисляемые в бюджеты сельских поселений</t>
  </si>
  <si>
    <t>Дотации бюджетам сельских поселений на выравнивание бюджетной обеспеченности из бюджетов муниципальных районов</t>
  </si>
  <si>
    <t>Субсидия бюджетам сельских поселений на поддержку отрасли культуры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</si>
  <si>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</si>
  <si>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</si>
  <si>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государственных 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</si>
  <si>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</si>
  <si>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</si>
  <si>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</si>
  <si>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Земельный налог (по обязательствам, возникшим до 1 января 2006 года), мобилизуемый на территориях сельских поселений</t>
  </si>
  <si>
    <t>за период с 01.01.2023  по  30.06.2023 года.</t>
  </si>
  <si>
    <t>Инициативные платежи, зачисляемые в бюджеты сельских поселений (приобретение и установка оборудования для детской площадки с. Тимофеево Слободо-Туринского сельского поселения)</t>
  </si>
  <si>
    <t>Приложение № 1</t>
  </si>
  <si>
    <t>к решению Думы Слободо-Туринского сельского поселения</t>
  </si>
  <si>
    <t>от ____________________2023 года</t>
  </si>
  <si>
    <t>18210102000010000110</t>
  </si>
  <si>
    <t>18210302000010000110</t>
  </si>
  <si>
    <t>18210503000010000110</t>
  </si>
  <si>
    <t>18210601030100000110</t>
  </si>
  <si>
    <t>18210606033100000110</t>
  </si>
  <si>
    <t>18210606043100000110</t>
  </si>
  <si>
    <t>18210904053101000110</t>
  </si>
  <si>
    <t>92011105025100001120</t>
  </si>
  <si>
    <t>92011105075100000120</t>
  </si>
  <si>
    <t>92011109045100004120</t>
  </si>
  <si>
    <t>92011401050100000410</t>
  </si>
  <si>
    <t>92011406025100000430</t>
  </si>
  <si>
    <t>92011701050100000180</t>
  </si>
  <si>
    <t>92011715030100002150</t>
  </si>
  <si>
    <t>90120216001100000150</t>
  </si>
  <si>
    <t>92020220299100000150</t>
  </si>
  <si>
    <t>92020220302100000150</t>
  </si>
  <si>
    <t>92020225519100000150</t>
  </si>
  <si>
    <t>92020229999100000150</t>
  </si>
  <si>
    <t>92020235120100000150</t>
  </si>
  <si>
    <t>92020235118100000150</t>
  </si>
  <si>
    <t>92020240014100000150</t>
  </si>
  <si>
    <t>92020249999100000150</t>
  </si>
  <si>
    <t>92021960010100000150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</si>
</sst>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0.00"/>
    <numFmt numFmtId="180" formatCode="#0"/>
  </numFmts>
  <fonts count="47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0"/>
    </font>
    <font>
      <b/>
      <sz val="10"/>
      <color rgb="FF000000"/>
      <name val="Arial"/>
      <family val="0"/>
    </font>
    <font>
      <sz val="10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rgb="FFF1F5F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rgb="FF000000"/>
      </left>
      <right>
        <color rgb="FF000000"/>
      </right>
      <top style="medium">
        <color rgb="FFFAC090"/>
      </top>
      <bottom style="medium">
        <color rgb="FFFAC090"/>
      </bottom>
    </border>
    <border>
      <left>
        <color rgb="FF000000"/>
      </left>
      <right style="thin">
        <color rgb="FFFAC090"/>
      </right>
      <top style="medium">
        <color rgb="FFFAC090"/>
      </top>
      <bottom style="medium">
        <color rgb="FFFAC090"/>
      </bottom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>
        <color indexed="63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4" fontId="29" fillId="19" borderId="1">
      <alignment horizontal="right" shrinkToFit="1"/>
      <protection/>
    </xf>
    <xf numFmtId="4" fontId="29" fillId="19" borderId="2">
      <alignment horizontal="right" shrinkToFit="1"/>
      <protection/>
    </xf>
    <xf numFmtId="0" fontId="30" fillId="20" borderId="3">
      <alignment horizontal="left" vertical="top" wrapText="1"/>
      <protection/>
    </xf>
    <xf numFmtId="49" fontId="30" fillId="20" borderId="4">
      <alignment horizontal="center" vertical="top" shrinkToFit="1"/>
      <protection/>
    </xf>
    <xf numFmtId="0" fontId="30" fillId="20" borderId="4">
      <alignment vertical="top" shrinkToFit="1"/>
      <protection/>
    </xf>
    <xf numFmtId="4" fontId="30" fillId="20" borderId="4">
      <alignment horizontal="right" vertical="top" shrinkToFit="1"/>
      <protection/>
    </xf>
    <xf numFmtId="4" fontId="30" fillId="20" borderId="5">
      <alignment horizontal="right" vertical="top" shrinkToFit="1"/>
      <protection/>
    </xf>
    <xf numFmtId="0" fontId="31" fillId="0" borderId="0">
      <alignment horizontal="right" vertical="top" wrapText="1"/>
      <protection/>
    </xf>
    <xf numFmtId="0" fontId="30" fillId="20" borderId="4">
      <alignment horizontal="center" vertical="top" shrinkToFit="1"/>
      <protection/>
    </xf>
    <xf numFmtId="0" fontId="31" fillId="0" borderId="0">
      <alignment/>
      <protection/>
    </xf>
    <xf numFmtId="0" fontId="31" fillId="0" borderId="0">
      <alignment/>
      <protection/>
    </xf>
    <xf numFmtId="0" fontId="8" fillId="0" borderId="0">
      <alignment/>
      <protection/>
    </xf>
    <xf numFmtId="49" fontId="30" fillId="0" borderId="6">
      <alignment horizontal="center" vertical="center" wrapText="1"/>
      <protection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2" fillId="27" borderId="7" applyNumberFormat="0" applyAlignment="0" applyProtection="0"/>
    <xf numFmtId="0" fontId="33" fillId="28" borderId="8" applyNumberFormat="0" applyAlignment="0" applyProtection="0"/>
    <xf numFmtId="0" fontId="34" fillId="28" borderId="7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7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2" applyNumberFormat="0" applyFill="0" applyAlignment="0" applyProtection="0"/>
    <xf numFmtId="0" fontId="39" fillId="29" borderId="13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8" fillId="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4" applyNumberFormat="0" applyFont="0" applyAlignment="0" applyProtection="0"/>
    <xf numFmtId="9" fontId="0" fillId="0" borderId="0" applyFont="0" applyFill="0" applyBorder="0" applyAlignment="0" applyProtection="0"/>
    <xf numFmtId="0" fontId="44" fillId="0" borderId="15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34" borderId="0" xfId="0" applyFill="1" applyAlignment="1">
      <alignment horizontal="left" wrapText="1"/>
    </xf>
    <xf numFmtId="0" fontId="1" fillId="34" borderId="0" xfId="0" applyFont="1" applyFill="1" applyAlignment="1">
      <alignment horizontal="center" wrapText="1"/>
    </xf>
    <xf numFmtId="0" fontId="1" fillId="34" borderId="0" xfId="0" applyFont="1" applyFill="1" applyAlignment="1">
      <alignment horizontal="center"/>
    </xf>
    <xf numFmtId="0" fontId="0" fillId="34" borderId="16" xfId="0" applyFill="1" applyBorder="1" applyAlignment="1">
      <alignment horizontal="center" vertical="center" wrapText="1"/>
    </xf>
    <xf numFmtId="49" fontId="0" fillId="34" borderId="16" xfId="0" applyNumberFormat="1" applyFill="1" applyBorder="1" applyAlignment="1">
      <alignment horizontal="center" vertical="top" shrinkToFit="1"/>
    </xf>
    <xf numFmtId="0" fontId="0" fillId="34" borderId="16" xfId="0" applyFill="1" applyBorder="1" applyAlignment="1">
      <alignment horizontal="left" vertical="top" wrapText="1"/>
    </xf>
    <xf numFmtId="0" fontId="0" fillId="34" borderId="16" xfId="0" applyFill="1" applyBorder="1" applyAlignment="1">
      <alignment horizontal="center" vertical="top" wrapText="1"/>
    </xf>
    <xf numFmtId="4" fontId="2" fillId="35" borderId="16" xfId="0" applyNumberFormat="1" applyFont="1" applyFill="1" applyBorder="1" applyAlignment="1">
      <alignment horizontal="right" vertical="top" shrinkToFit="1"/>
    </xf>
    <xf numFmtId="10" fontId="2" fillId="35" borderId="16" xfId="0" applyNumberFormat="1" applyFont="1" applyFill="1" applyBorder="1" applyAlignment="1">
      <alignment horizontal="center" vertical="top" shrinkToFit="1"/>
    </xf>
    <xf numFmtId="49" fontId="2" fillId="34" borderId="16" xfId="0" applyNumberFormat="1" applyFont="1" applyFill="1" applyBorder="1" applyAlignment="1">
      <alignment horizontal="left" vertical="top" shrinkToFit="1"/>
    </xf>
    <xf numFmtId="4" fontId="2" fillId="36" borderId="16" xfId="0" applyNumberFormat="1" applyFont="1" applyFill="1" applyBorder="1" applyAlignment="1">
      <alignment horizontal="right" vertical="top" shrinkToFit="1"/>
    </xf>
    <xf numFmtId="10" fontId="2" fillId="36" borderId="16" xfId="0" applyNumberFormat="1" applyFont="1" applyFill="1" applyBorder="1" applyAlignment="1">
      <alignment horizontal="center" vertical="top" shrinkToFit="1"/>
    </xf>
    <xf numFmtId="0" fontId="0" fillId="34" borderId="0" xfId="0" applyFill="1" applyAlignment="1">
      <alignment/>
    </xf>
    <xf numFmtId="4" fontId="2" fillId="37" borderId="16" xfId="0" applyNumberFormat="1" applyFont="1" applyFill="1" applyBorder="1" applyAlignment="1">
      <alignment horizontal="right" vertical="top" shrinkToFit="1"/>
    </xf>
    <xf numFmtId="10" fontId="2" fillId="37" borderId="16" xfId="0" applyNumberFormat="1" applyFont="1" applyFill="1" applyBorder="1" applyAlignment="1">
      <alignment horizontal="center" vertical="top" shrinkToFit="1"/>
    </xf>
    <xf numFmtId="4" fontId="2" fillId="38" borderId="16" xfId="0" applyNumberFormat="1" applyFont="1" applyFill="1" applyBorder="1" applyAlignment="1">
      <alignment horizontal="right" vertical="top" shrinkToFit="1"/>
    </xf>
    <xf numFmtId="10" fontId="2" fillId="38" borderId="16" xfId="0" applyNumberFormat="1" applyFont="1" applyFill="1" applyBorder="1" applyAlignment="1">
      <alignment horizontal="center" vertical="top" shrinkToFit="1"/>
    </xf>
    <xf numFmtId="4" fontId="4" fillId="35" borderId="16" xfId="0" applyNumberFormat="1" applyFont="1" applyFill="1" applyBorder="1" applyAlignment="1">
      <alignment horizontal="right" vertical="top" shrinkToFit="1"/>
    </xf>
    <xf numFmtId="0" fontId="0" fillId="34" borderId="17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left" vertical="center" wrapText="1"/>
    </xf>
    <xf numFmtId="0" fontId="0" fillId="34" borderId="16" xfId="0" applyFill="1" applyBorder="1" applyAlignment="1">
      <alignment horizontal="right" vertical="center" wrapText="1"/>
    </xf>
    <xf numFmtId="49" fontId="0" fillId="34" borderId="17" xfId="0" applyNumberFormat="1" applyFill="1" applyBorder="1" applyAlignment="1">
      <alignment horizontal="center" vertical="center" wrapText="1"/>
    </xf>
    <xf numFmtId="4" fontId="2" fillId="38" borderId="17" xfId="0" applyNumberFormat="1" applyFont="1" applyFill="1" applyBorder="1" applyAlignment="1">
      <alignment horizontal="right" vertical="center" wrapText="1"/>
    </xf>
    <xf numFmtId="4" fontId="2" fillId="38" borderId="16" xfId="0" applyNumberFormat="1" applyFont="1" applyFill="1" applyBorder="1" applyAlignment="1">
      <alignment horizontal="right" vertical="center" wrapText="1"/>
    </xf>
    <xf numFmtId="10" fontId="2" fillId="35" borderId="16" xfId="0" applyNumberFormat="1" applyFont="1" applyFill="1" applyBorder="1" applyAlignment="1">
      <alignment horizontal="center" vertical="center" shrinkToFit="1"/>
    </xf>
    <xf numFmtId="4" fontId="2" fillId="35" borderId="16" xfId="0" applyNumberFormat="1" applyFont="1" applyFill="1" applyBorder="1" applyAlignment="1">
      <alignment horizontal="right" vertical="center" shrinkToFit="1"/>
    </xf>
    <xf numFmtId="49" fontId="0" fillId="34" borderId="16" xfId="0" applyNumberFormat="1" applyFont="1" applyFill="1" applyBorder="1" applyAlignment="1">
      <alignment horizontal="center" vertical="top" shrinkToFit="1"/>
    </xf>
    <xf numFmtId="4" fontId="2" fillId="0" borderId="16" xfId="0" applyNumberFormat="1" applyFont="1" applyFill="1" applyBorder="1" applyAlignment="1">
      <alignment horizontal="right" vertical="top" shrinkToFit="1"/>
    </xf>
    <xf numFmtId="0" fontId="0" fillId="34" borderId="18" xfId="0" applyFill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4" borderId="16" xfId="0" applyFill="1" applyBorder="1" applyAlignment="1">
      <alignment vertical="center" wrapText="1"/>
    </xf>
    <xf numFmtId="0" fontId="0" fillId="34" borderId="16" xfId="0" applyFill="1" applyBorder="1" applyAlignment="1">
      <alignment horizontal="left" vertical="center" wrapText="1"/>
    </xf>
    <xf numFmtId="49" fontId="0" fillId="34" borderId="19" xfId="0" applyNumberFormat="1" applyFont="1" applyFill="1" applyBorder="1" applyAlignment="1">
      <alignment horizontal="center" vertical="top" shrinkToFit="1"/>
    </xf>
    <xf numFmtId="0" fontId="0" fillId="0" borderId="20" xfId="0" applyFont="1" applyBorder="1" applyAlignment="1">
      <alignment horizontal="left" vertical="top" wrapText="1"/>
    </xf>
    <xf numFmtId="0" fontId="5" fillId="0" borderId="21" xfId="0" applyFont="1" applyBorder="1" applyAlignment="1">
      <alignment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49" fontId="2" fillId="34" borderId="19" xfId="0" applyNumberFormat="1" applyFont="1" applyFill="1" applyBorder="1" applyAlignment="1">
      <alignment horizontal="left" vertical="top" shrinkToFit="1"/>
    </xf>
    <xf numFmtId="49" fontId="2" fillId="34" borderId="22" xfId="0" applyNumberFormat="1" applyFont="1" applyFill="1" applyBorder="1" applyAlignment="1">
      <alignment horizontal="left" vertical="top" shrinkToFit="1"/>
    </xf>
    <xf numFmtId="49" fontId="2" fillId="34" borderId="18" xfId="0" applyNumberFormat="1" applyFont="1" applyFill="1" applyBorder="1" applyAlignment="1">
      <alignment horizontal="left" vertical="top" shrinkToFit="1"/>
    </xf>
    <xf numFmtId="0" fontId="0" fillId="34" borderId="22" xfId="0" applyFill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2" fillId="34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18" xfId="0" applyFont="1" applyBorder="1" applyAlignment="1">
      <alignment horizontal="left" vertical="top"/>
    </xf>
    <xf numFmtId="0" fontId="0" fillId="34" borderId="0" xfId="0" applyFill="1" applyAlignment="1">
      <alignment horizontal="right" wrapText="1"/>
    </xf>
    <xf numFmtId="0" fontId="1" fillId="34" borderId="0" xfId="0" applyFont="1" applyFill="1" applyAlignment="1">
      <alignment horizontal="center" wrapText="1"/>
    </xf>
    <xf numFmtId="0" fontId="1" fillId="34" borderId="0" xfId="0" applyFont="1" applyFill="1" applyAlignment="1">
      <alignment horizontal="center"/>
    </xf>
    <xf numFmtId="0" fontId="0" fillId="34" borderId="24" xfId="0" applyFill="1" applyBorder="1" applyAlignment="1">
      <alignment horizontal="right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ex59" xfId="35"/>
    <cellStyle name="ex60" xfId="36"/>
    <cellStyle name="ex61" xfId="37"/>
    <cellStyle name="ex62" xfId="38"/>
    <cellStyle name="ex63" xfId="39"/>
    <cellStyle name="ex64" xfId="40"/>
    <cellStyle name="ex65" xfId="41"/>
    <cellStyle name="st58" xfId="42"/>
    <cellStyle name="st66" xfId="43"/>
    <cellStyle name="style0" xfId="44"/>
    <cellStyle name="td" xfId="45"/>
    <cellStyle name="tr" xfId="46"/>
    <cellStyle name="xl_bot_header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2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7"/>
  <sheetViews>
    <sheetView showGridLines="0" showZeros="0" tabSelected="1" zoomScale="120" zoomScaleNormal="120" zoomScalePageLayoutView="0" workbookViewId="0" topLeftCell="A1">
      <selection activeCell="A37" sqref="A37:AG37"/>
    </sheetView>
  </sheetViews>
  <sheetFormatPr defaultColWidth="9.00390625" defaultRowHeight="12.75"/>
  <cols>
    <col min="1" max="1" width="26.75390625" style="0" customWidth="1"/>
    <col min="2" max="2" width="47.75390625" style="0" customWidth="1"/>
    <col min="3" max="17" width="0" style="0" hidden="1" customWidth="1"/>
    <col min="18" max="18" width="15.75390625" style="0" customWidth="1"/>
    <col min="19" max="26" width="0" style="0" hidden="1" customWidth="1"/>
    <col min="27" max="27" width="15.75390625" style="0" customWidth="1"/>
    <col min="28" max="31" width="0" style="0" hidden="1" customWidth="1"/>
    <col min="32" max="33" width="15.75390625" style="0" customWidth="1"/>
    <col min="34" max="37" width="0" style="0" hidden="1" customWidth="1"/>
  </cols>
  <sheetData>
    <row r="1" spans="1:37" ht="12.75" customHeight="1">
      <c r="A1" s="47" t="s">
        <v>48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</row>
    <row r="2" spans="1:37" ht="12.75">
      <c r="A2" s="47" t="s">
        <v>49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</row>
    <row r="3" spans="1:37" ht="12.75">
      <c r="A3" s="47" t="s">
        <v>50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</row>
    <row r="4" spans="1:37" ht="15" customHeight="1">
      <c r="A4" s="48" t="s">
        <v>19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2"/>
      <c r="AK4" s="2"/>
    </row>
    <row r="5" spans="1:37" ht="15.75">
      <c r="A5" s="49" t="s">
        <v>46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3"/>
      <c r="AK5" s="3"/>
    </row>
    <row r="6" spans="1:37" ht="12.75">
      <c r="A6" s="50" t="s">
        <v>0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</row>
    <row r="7" spans="1:37" ht="28.5" customHeight="1">
      <c r="A7" s="42" t="s">
        <v>1</v>
      </c>
      <c r="B7" s="42" t="s">
        <v>2</v>
      </c>
      <c r="C7" s="42" t="s">
        <v>3</v>
      </c>
      <c r="D7" s="42" t="s">
        <v>3</v>
      </c>
      <c r="E7" s="42" t="s">
        <v>3</v>
      </c>
      <c r="F7" s="36" t="s">
        <v>4</v>
      </c>
      <c r="G7" s="41"/>
      <c r="H7" s="37"/>
      <c r="I7" s="36" t="s">
        <v>5</v>
      </c>
      <c r="J7" s="41"/>
      <c r="K7" s="37"/>
      <c r="L7" s="42" t="s">
        <v>3</v>
      </c>
      <c r="M7" s="42" t="s">
        <v>3</v>
      </c>
      <c r="N7" s="42" t="s">
        <v>3</v>
      </c>
      <c r="O7" s="42" t="s">
        <v>3</v>
      </c>
      <c r="P7" s="42" t="s">
        <v>3</v>
      </c>
      <c r="Q7" s="42" t="s">
        <v>3</v>
      </c>
      <c r="R7" s="42" t="s">
        <v>6</v>
      </c>
      <c r="S7" s="42" t="s">
        <v>3</v>
      </c>
      <c r="T7" s="42" t="s">
        <v>3</v>
      </c>
      <c r="U7" s="42" t="s">
        <v>3</v>
      </c>
      <c r="V7" s="42" t="s">
        <v>3</v>
      </c>
      <c r="W7" s="42" t="s">
        <v>3</v>
      </c>
      <c r="X7" s="42" t="s">
        <v>3</v>
      </c>
      <c r="Y7" s="36" t="s">
        <v>7</v>
      </c>
      <c r="Z7" s="41"/>
      <c r="AA7" s="37"/>
      <c r="AB7" s="36" t="s">
        <v>8</v>
      </c>
      <c r="AC7" s="41"/>
      <c r="AD7" s="37"/>
      <c r="AE7" s="4" t="s">
        <v>3</v>
      </c>
      <c r="AF7" s="36" t="s">
        <v>9</v>
      </c>
      <c r="AG7" s="37"/>
      <c r="AH7" s="36" t="s">
        <v>10</v>
      </c>
      <c r="AI7" s="37"/>
      <c r="AJ7" s="36" t="s">
        <v>11</v>
      </c>
      <c r="AK7" s="37"/>
    </row>
    <row r="8" spans="1:37" ht="12.75">
      <c r="A8" s="43"/>
      <c r="B8" s="43"/>
      <c r="C8" s="43"/>
      <c r="D8" s="43"/>
      <c r="E8" s="43"/>
      <c r="F8" s="4" t="s">
        <v>3</v>
      </c>
      <c r="G8" s="4" t="s">
        <v>3</v>
      </c>
      <c r="H8" s="4" t="s">
        <v>3</v>
      </c>
      <c r="I8" s="4" t="s">
        <v>3</v>
      </c>
      <c r="J8" s="4" t="s">
        <v>3</v>
      </c>
      <c r="K8" s="4" t="s">
        <v>3</v>
      </c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" t="s">
        <v>3</v>
      </c>
      <c r="Z8" s="4" t="s">
        <v>3</v>
      </c>
      <c r="AA8" s="4" t="s">
        <v>12</v>
      </c>
      <c r="AB8" s="4" t="s">
        <v>3</v>
      </c>
      <c r="AC8" s="4" t="s">
        <v>3</v>
      </c>
      <c r="AD8" s="4" t="s">
        <v>3</v>
      </c>
      <c r="AE8" s="4"/>
      <c r="AF8" s="4" t="s">
        <v>13</v>
      </c>
      <c r="AG8" s="4" t="s">
        <v>14</v>
      </c>
      <c r="AH8" s="4" t="s">
        <v>3</v>
      </c>
      <c r="AI8" s="4" t="s">
        <v>3</v>
      </c>
      <c r="AJ8" s="4" t="s">
        <v>3</v>
      </c>
      <c r="AK8" s="4" t="s">
        <v>3</v>
      </c>
    </row>
    <row r="9" spans="1:37" ht="23.25" customHeight="1">
      <c r="A9" s="5" t="s">
        <v>51</v>
      </c>
      <c r="B9" s="32" t="s">
        <v>21</v>
      </c>
      <c r="C9" s="5" t="s">
        <v>15</v>
      </c>
      <c r="D9" s="5"/>
      <c r="E9" s="5"/>
      <c r="F9" s="7"/>
      <c r="G9" s="5"/>
      <c r="H9" s="5"/>
      <c r="I9" s="5"/>
      <c r="J9" s="5"/>
      <c r="K9" s="5"/>
      <c r="L9" s="5"/>
      <c r="M9" s="5"/>
      <c r="N9" s="5"/>
      <c r="O9" s="8">
        <v>0</v>
      </c>
      <c r="P9" s="8">
        <v>0</v>
      </c>
      <c r="Q9" s="8">
        <v>0</v>
      </c>
      <c r="R9" s="8">
        <v>3036000</v>
      </c>
      <c r="S9" s="8"/>
      <c r="T9" s="8"/>
      <c r="U9" s="8"/>
      <c r="V9" s="8"/>
      <c r="W9" s="8"/>
      <c r="X9" s="8"/>
      <c r="Y9" s="8"/>
      <c r="Z9" s="8"/>
      <c r="AA9" s="8">
        <v>1337050.71</v>
      </c>
      <c r="AB9" s="8">
        <v>0</v>
      </c>
      <c r="AC9" s="8">
        <v>24.2</v>
      </c>
      <c r="AD9" s="8">
        <v>24.2</v>
      </c>
      <c r="AE9" s="8">
        <v>24.2</v>
      </c>
      <c r="AF9" s="8">
        <f aca="true" t="shared" si="0" ref="AF9:AF19">R9-AA9</f>
        <v>1698949.29</v>
      </c>
      <c r="AG9" s="9">
        <f aca="true" t="shared" si="1" ref="AG9:AG22">AA9/R9</f>
        <v>0.4403987845849802</v>
      </c>
      <c r="AH9" s="8">
        <v>-24.2</v>
      </c>
      <c r="AI9" s="9"/>
      <c r="AJ9" s="8">
        <v>0</v>
      </c>
      <c r="AK9" s="9"/>
    </row>
    <row r="10" spans="1:37" ht="31.5" customHeight="1">
      <c r="A10" s="22" t="s">
        <v>52</v>
      </c>
      <c r="B10" s="20" t="s">
        <v>22</v>
      </c>
      <c r="C10" s="19"/>
      <c r="D10" s="19"/>
      <c r="E10" s="19"/>
      <c r="F10" s="4"/>
      <c r="G10" s="4"/>
      <c r="H10" s="4"/>
      <c r="I10" s="4"/>
      <c r="J10" s="4"/>
      <c r="K10" s="4"/>
      <c r="L10" s="19"/>
      <c r="M10" s="19"/>
      <c r="N10" s="19"/>
      <c r="O10" s="19"/>
      <c r="P10" s="19"/>
      <c r="Q10" s="19"/>
      <c r="R10" s="23">
        <v>16651000</v>
      </c>
      <c r="S10" s="23"/>
      <c r="T10" s="23"/>
      <c r="U10" s="23"/>
      <c r="V10" s="23"/>
      <c r="W10" s="23"/>
      <c r="X10" s="23"/>
      <c r="Y10" s="24"/>
      <c r="Z10" s="24"/>
      <c r="AA10" s="24">
        <v>7971988.39</v>
      </c>
      <c r="AB10" s="21"/>
      <c r="AC10" s="21"/>
      <c r="AD10" s="21"/>
      <c r="AE10" s="21"/>
      <c r="AF10" s="26">
        <f>R10-AA10</f>
        <v>8679011.61</v>
      </c>
      <c r="AG10" s="25">
        <f>AA10/R10</f>
        <v>0.4787693465857906</v>
      </c>
      <c r="AH10" s="8"/>
      <c r="AI10" s="9"/>
      <c r="AJ10" s="8"/>
      <c r="AK10" s="9"/>
    </row>
    <row r="11" spans="1:37" ht="23.25" customHeight="1">
      <c r="A11" s="5" t="s">
        <v>53</v>
      </c>
      <c r="B11" s="31" t="s">
        <v>20</v>
      </c>
      <c r="C11" s="5"/>
      <c r="D11" s="5"/>
      <c r="E11" s="5"/>
      <c r="F11" s="7"/>
      <c r="G11" s="5"/>
      <c r="H11" s="5"/>
      <c r="I11" s="5"/>
      <c r="J11" s="5"/>
      <c r="K11" s="5"/>
      <c r="L11" s="5"/>
      <c r="M11" s="5"/>
      <c r="N11" s="5"/>
      <c r="O11" s="8"/>
      <c r="P11" s="8"/>
      <c r="Q11" s="8"/>
      <c r="R11" s="8">
        <v>9000</v>
      </c>
      <c r="S11" s="8"/>
      <c r="T11" s="8"/>
      <c r="U11" s="8"/>
      <c r="V11" s="8"/>
      <c r="W11" s="8"/>
      <c r="X11" s="8"/>
      <c r="Y11" s="8"/>
      <c r="Z11" s="8"/>
      <c r="AA11" s="8">
        <v>3191.41</v>
      </c>
      <c r="AB11" s="8"/>
      <c r="AC11" s="8"/>
      <c r="AD11" s="8"/>
      <c r="AE11" s="8"/>
      <c r="AF11" s="8">
        <f t="shared" si="0"/>
        <v>5808.59</v>
      </c>
      <c r="AG11" s="9">
        <f t="shared" si="1"/>
        <v>0.3546011111111111</v>
      </c>
      <c r="AH11" s="8"/>
      <c r="AI11" s="9"/>
      <c r="AJ11" s="8"/>
      <c r="AK11" s="9"/>
    </row>
    <row r="12" spans="1:37" ht="49.5" customHeight="1">
      <c r="A12" s="5" t="s">
        <v>54</v>
      </c>
      <c r="B12" s="6" t="s">
        <v>25</v>
      </c>
      <c r="C12" s="5" t="s">
        <v>16</v>
      </c>
      <c r="D12" s="5"/>
      <c r="E12" s="5"/>
      <c r="F12" s="7"/>
      <c r="G12" s="5"/>
      <c r="H12" s="5"/>
      <c r="I12" s="5"/>
      <c r="J12" s="5"/>
      <c r="K12" s="5"/>
      <c r="L12" s="5"/>
      <c r="M12" s="5"/>
      <c r="N12" s="5"/>
      <c r="O12" s="8">
        <v>0</v>
      </c>
      <c r="P12" s="8">
        <v>774000</v>
      </c>
      <c r="Q12" s="8">
        <v>0</v>
      </c>
      <c r="R12" s="8">
        <v>2201000</v>
      </c>
      <c r="S12" s="8"/>
      <c r="T12" s="8"/>
      <c r="U12" s="8"/>
      <c r="V12" s="8"/>
      <c r="W12" s="8"/>
      <c r="X12" s="8"/>
      <c r="Y12" s="8"/>
      <c r="Z12" s="8"/>
      <c r="AA12" s="8">
        <v>150931.04</v>
      </c>
      <c r="AB12" s="8">
        <v>0</v>
      </c>
      <c r="AC12" s="8">
        <v>35014.15</v>
      </c>
      <c r="AD12" s="8">
        <v>35014.15</v>
      </c>
      <c r="AE12" s="8">
        <v>35014.15</v>
      </c>
      <c r="AF12" s="8">
        <f t="shared" si="0"/>
        <v>2050068.96</v>
      </c>
      <c r="AG12" s="9">
        <f t="shared" si="1"/>
        <v>0.0685738482507951</v>
      </c>
      <c r="AH12" s="8">
        <v>-35014.15</v>
      </c>
      <c r="AI12" s="9"/>
      <c r="AJ12" s="8">
        <v>0</v>
      </c>
      <c r="AK12" s="9"/>
    </row>
    <row r="13" spans="1:37" ht="63.75">
      <c r="A13" s="5" t="s">
        <v>55</v>
      </c>
      <c r="B13" s="6" t="s">
        <v>23</v>
      </c>
      <c r="C13" s="5" t="s">
        <v>17</v>
      </c>
      <c r="D13" s="5"/>
      <c r="E13" s="5"/>
      <c r="F13" s="7"/>
      <c r="G13" s="5"/>
      <c r="H13" s="5"/>
      <c r="I13" s="5"/>
      <c r="J13" s="5"/>
      <c r="K13" s="5"/>
      <c r="L13" s="5"/>
      <c r="M13" s="5"/>
      <c r="N13" s="5"/>
      <c r="O13" s="8">
        <v>0</v>
      </c>
      <c r="P13" s="8">
        <v>357000</v>
      </c>
      <c r="Q13" s="8">
        <v>0</v>
      </c>
      <c r="R13" s="8">
        <v>4243000</v>
      </c>
      <c r="S13" s="8"/>
      <c r="T13" s="8"/>
      <c r="U13" s="8"/>
      <c r="V13" s="8"/>
      <c r="W13" s="8"/>
      <c r="X13" s="8"/>
      <c r="Y13" s="8"/>
      <c r="Z13" s="8"/>
      <c r="AA13" s="18">
        <v>1014341.21</v>
      </c>
      <c r="AB13" s="8">
        <v>0</v>
      </c>
      <c r="AC13" s="8">
        <v>399189.7</v>
      </c>
      <c r="AD13" s="8">
        <v>399189.7</v>
      </c>
      <c r="AE13" s="8">
        <v>399189.7</v>
      </c>
      <c r="AF13" s="8">
        <f t="shared" si="0"/>
        <v>3228658.79</v>
      </c>
      <c r="AG13" s="9">
        <f t="shared" si="1"/>
        <v>0.2390622696205515</v>
      </c>
      <c r="AH13" s="8">
        <v>-399189.7</v>
      </c>
      <c r="AI13" s="9"/>
      <c r="AJ13" s="8">
        <v>0</v>
      </c>
      <c r="AK13" s="9"/>
    </row>
    <row r="14" spans="1:37" ht="63.75">
      <c r="A14" s="5" t="s">
        <v>56</v>
      </c>
      <c r="B14" s="6" t="s">
        <v>24</v>
      </c>
      <c r="C14" s="5"/>
      <c r="D14" s="5"/>
      <c r="E14" s="5"/>
      <c r="F14" s="7"/>
      <c r="G14" s="5"/>
      <c r="H14" s="5"/>
      <c r="I14" s="5"/>
      <c r="J14" s="5"/>
      <c r="K14" s="5"/>
      <c r="L14" s="5"/>
      <c r="M14" s="5"/>
      <c r="N14" s="5"/>
      <c r="O14" s="8"/>
      <c r="P14" s="8"/>
      <c r="Q14" s="8"/>
      <c r="R14" s="8">
        <v>1613000</v>
      </c>
      <c r="S14" s="8"/>
      <c r="T14" s="8"/>
      <c r="U14" s="8"/>
      <c r="V14" s="8"/>
      <c r="W14" s="8"/>
      <c r="X14" s="8"/>
      <c r="Y14" s="8"/>
      <c r="Z14" s="8"/>
      <c r="AA14" s="8">
        <v>451133.51</v>
      </c>
      <c r="AB14" s="8"/>
      <c r="AC14" s="8"/>
      <c r="AD14" s="8"/>
      <c r="AE14" s="8"/>
      <c r="AF14" s="8">
        <f t="shared" si="0"/>
        <v>1161866.49</v>
      </c>
      <c r="AG14" s="9">
        <f t="shared" si="1"/>
        <v>0.27968599504029756</v>
      </c>
      <c r="AH14" s="8"/>
      <c r="AI14" s="9"/>
      <c r="AJ14" s="8"/>
      <c r="AK14" s="9"/>
    </row>
    <row r="15" spans="1:37" ht="44.25" customHeight="1">
      <c r="A15" s="5" t="s">
        <v>57</v>
      </c>
      <c r="B15" s="6" t="s">
        <v>45</v>
      </c>
      <c r="C15" s="5"/>
      <c r="D15" s="5"/>
      <c r="E15" s="5"/>
      <c r="F15" s="7"/>
      <c r="G15" s="5"/>
      <c r="H15" s="5"/>
      <c r="I15" s="5"/>
      <c r="J15" s="5"/>
      <c r="K15" s="5"/>
      <c r="L15" s="5"/>
      <c r="M15" s="5"/>
      <c r="N15" s="5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>
        <v>6.34</v>
      </c>
      <c r="AB15" s="8"/>
      <c r="AC15" s="8"/>
      <c r="AD15" s="8"/>
      <c r="AE15" s="8"/>
      <c r="AF15" s="8">
        <f t="shared" si="0"/>
        <v>-6.34</v>
      </c>
      <c r="AG15" s="9" t="e">
        <f t="shared" si="1"/>
        <v>#DIV/0!</v>
      </c>
      <c r="AH15" s="8"/>
      <c r="AI15" s="9"/>
      <c r="AJ15" s="8"/>
      <c r="AK15" s="9"/>
    </row>
    <row r="16" spans="1:37" ht="76.5">
      <c r="A16" s="27" t="s">
        <v>58</v>
      </c>
      <c r="B16" s="6" t="s">
        <v>29</v>
      </c>
      <c r="C16" s="5"/>
      <c r="D16" s="5"/>
      <c r="E16" s="5"/>
      <c r="F16" s="7"/>
      <c r="G16" s="5"/>
      <c r="H16" s="5"/>
      <c r="I16" s="5"/>
      <c r="J16" s="5"/>
      <c r="K16" s="5"/>
      <c r="L16" s="5"/>
      <c r="M16" s="5"/>
      <c r="N16" s="5"/>
      <c r="O16" s="8"/>
      <c r="P16" s="8"/>
      <c r="Q16" s="8"/>
      <c r="R16" s="8">
        <v>61000</v>
      </c>
      <c r="S16" s="8"/>
      <c r="T16" s="8"/>
      <c r="U16" s="8"/>
      <c r="V16" s="8"/>
      <c r="W16" s="8"/>
      <c r="X16" s="8"/>
      <c r="Y16" s="8"/>
      <c r="Z16" s="8"/>
      <c r="AA16" s="8">
        <v>43100.52</v>
      </c>
      <c r="AB16" s="8"/>
      <c r="AC16" s="8"/>
      <c r="AD16" s="8"/>
      <c r="AE16" s="8"/>
      <c r="AF16" s="8">
        <f t="shared" si="0"/>
        <v>17899.480000000003</v>
      </c>
      <c r="AG16" s="9">
        <f t="shared" si="1"/>
        <v>0.7065659016393442</v>
      </c>
      <c r="AH16" s="8"/>
      <c r="AI16" s="9"/>
      <c r="AJ16" s="8"/>
      <c r="AK16" s="9"/>
    </row>
    <row r="17" spans="1:37" ht="53.25" customHeight="1">
      <c r="A17" s="5" t="s">
        <v>59</v>
      </c>
      <c r="B17" s="6" t="s">
        <v>28</v>
      </c>
      <c r="C17" s="5" t="s">
        <v>18</v>
      </c>
      <c r="D17" s="5"/>
      <c r="E17" s="5"/>
      <c r="F17" s="7"/>
      <c r="G17" s="5"/>
      <c r="H17" s="5"/>
      <c r="I17" s="5"/>
      <c r="J17" s="5"/>
      <c r="K17" s="5"/>
      <c r="L17" s="5"/>
      <c r="M17" s="5"/>
      <c r="N17" s="5"/>
      <c r="O17" s="8">
        <v>0</v>
      </c>
      <c r="P17" s="8">
        <v>729000</v>
      </c>
      <c r="Q17" s="8">
        <v>0</v>
      </c>
      <c r="R17" s="8">
        <v>10000</v>
      </c>
      <c r="S17" s="8"/>
      <c r="T17" s="8"/>
      <c r="U17" s="8"/>
      <c r="V17" s="8"/>
      <c r="W17" s="8"/>
      <c r="X17" s="8"/>
      <c r="Y17" s="8"/>
      <c r="Z17" s="8"/>
      <c r="AA17" s="8">
        <v>5197.5</v>
      </c>
      <c r="AB17" s="8">
        <v>0</v>
      </c>
      <c r="AC17" s="8">
        <v>618356.22</v>
      </c>
      <c r="AD17" s="8">
        <v>618356.22</v>
      </c>
      <c r="AE17" s="8">
        <v>618356.22</v>
      </c>
      <c r="AF17" s="8">
        <f t="shared" si="0"/>
        <v>4802.5</v>
      </c>
      <c r="AG17" s="9">
        <f t="shared" si="1"/>
        <v>0.51975</v>
      </c>
      <c r="AH17" s="8"/>
      <c r="AI17" s="9"/>
      <c r="AJ17" s="8"/>
      <c r="AK17" s="9"/>
    </row>
    <row r="18" spans="1:37" ht="76.5">
      <c r="A18" s="5" t="s">
        <v>60</v>
      </c>
      <c r="B18" s="6" t="s">
        <v>34</v>
      </c>
      <c r="C18" s="5"/>
      <c r="D18" s="5"/>
      <c r="E18" s="5"/>
      <c r="F18" s="7"/>
      <c r="G18" s="5"/>
      <c r="H18" s="5"/>
      <c r="I18" s="5"/>
      <c r="J18" s="5"/>
      <c r="K18" s="5"/>
      <c r="L18" s="5"/>
      <c r="M18" s="5"/>
      <c r="N18" s="5"/>
      <c r="O18" s="8"/>
      <c r="P18" s="8"/>
      <c r="Q18" s="8"/>
      <c r="R18" s="8">
        <v>203000</v>
      </c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>
        <f t="shared" si="0"/>
        <v>203000</v>
      </c>
      <c r="AG18" s="9">
        <f t="shared" si="1"/>
        <v>0</v>
      </c>
      <c r="AH18" s="8"/>
      <c r="AI18" s="9"/>
      <c r="AJ18" s="8"/>
      <c r="AK18" s="9"/>
    </row>
    <row r="19" spans="1:37" ht="28.5" customHeight="1">
      <c r="A19" s="5" t="s">
        <v>61</v>
      </c>
      <c r="B19" s="6" t="s">
        <v>32</v>
      </c>
      <c r="C19" s="5"/>
      <c r="D19" s="5"/>
      <c r="E19" s="5"/>
      <c r="F19" s="7"/>
      <c r="G19" s="5"/>
      <c r="H19" s="5"/>
      <c r="I19" s="5"/>
      <c r="J19" s="5"/>
      <c r="K19" s="5"/>
      <c r="L19" s="5"/>
      <c r="M19" s="5"/>
      <c r="N19" s="5"/>
      <c r="O19" s="8"/>
      <c r="P19" s="8"/>
      <c r="Q19" s="8"/>
      <c r="R19" s="8">
        <v>1623000</v>
      </c>
      <c r="S19" s="8"/>
      <c r="T19" s="8"/>
      <c r="U19" s="8"/>
      <c r="V19" s="8"/>
      <c r="W19" s="8"/>
      <c r="X19" s="8"/>
      <c r="Y19" s="8"/>
      <c r="Z19" s="8"/>
      <c r="AA19" s="8">
        <v>208000</v>
      </c>
      <c r="AB19" s="8"/>
      <c r="AC19" s="8"/>
      <c r="AD19" s="8"/>
      <c r="AE19" s="8"/>
      <c r="AF19" s="8">
        <f t="shared" si="0"/>
        <v>1415000</v>
      </c>
      <c r="AG19" s="9">
        <f t="shared" si="1"/>
        <v>0.1281577325939618</v>
      </c>
      <c r="AH19" s="8"/>
      <c r="AI19" s="9"/>
      <c r="AJ19" s="8"/>
      <c r="AK19" s="9"/>
    </row>
    <row r="20" spans="1:37" ht="51">
      <c r="A20" s="5" t="s">
        <v>62</v>
      </c>
      <c r="B20" s="6" t="s">
        <v>35</v>
      </c>
      <c r="C20" s="5"/>
      <c r="D20" s="5"/>
      <c r="E20" s="5"/>
      <c r="F20" s="7"/>
      <c r="G20" s="5"/>
      <c r="H20" s="5"/>
      <c r="I20" s="5"/>
      <c r="J20" s="5"/>
      <c r="K20" s="5"/>
      <c r="L20" s="5"/>
      <c r="M20" s="5"/>
      <c r="N20" s="5"/>
      <c r="O20" s="8"/>
      <c r="P20" s="8"/>
      <c r="Q20" s="8"/>
      <c r="R20" s="8">
        <v>580000</v>
      </c>
      <c r="S20" s="8"/>
      <c r="T20" s="8"/>
      <c r="U20" s="8"/>
      <c r="V20" s="8"/>
      <c r="W20" s="8"/>
      <c r="X20" s="8"/>
      <c r="Y20" s="8"/>
      <c r="Z20" s="8"/>
      <c r="AA20" s="8">
        <v>1916903</v>
      </c>
      <c r="AB20" s="8"/>
      <c r="AC20" s="8"/>
      <c r="AD20" s="8"/>
      <c r="AE20" s="8"/>
      <c r="AF20" s="8">
        <f>R20-AA20</f>
        <v>-1336903</v>
      </c>
      <c r="AG20" s="9">
        <f t="shared" si="1"/>
        <v>3.305005172413793</v>
      </c>
      <c r="AH20" s="8"/>
      <c r="AI20" s="9"/>
      <c r="AJ20" s="8"/>
      <c r="AK20" s="9"/>
    </row>
    <row r="21" spans="1:37" ht="25.5">
      <c r="A21" s="5" t="s">
        <v>63</v>
      </c>
      <c r="B21" s="29" t="s">
        <v>36</v>
      </c>
      <c r="C21" s="5"/>
      <c r="D21" s="5"/>
      <c r="E21" s="5"/>
      <c r="F21" s="7"/>
      <c r="G21" s="5"/>
      <c r="H21" s="5"/>
      <c r="I21" s="5"/>
      <c r="J21" s="5"/>
      <c r="K21" s="5"/>
      <c r="L21" s="5"/>
      <c r="M21" s="5"/>
      <c r="N21" s="5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>
        <f>R21-AA21</f>
        <v>0</v>
      </c>
      <c r="AG21" s="9" t="e">
        <f t="shared" si="1"/>
        <v>#DIV/0!</v>
      </c>
      <c r="AH21" s="8"/>
      <c r="AI21" s="9"/>
      <c r="AJ21" s="8"/>
      <c r="AK21" s="9"/>
    </row>
    <row r="22" spans="1:37" ht="51">
      <c r="A22" s="5" t="s">
        <v>64</v>
      </c>
      <c r="B22" s="29" t="s">
        <v>47</v>
      </c>
      <c r="C22" s="5"/>
      <c r="D22" s="5"/>
      <c r="E22" s="5"/>
      <c r="F22" s="7"/>
      <c r="G22" s="5"/>
      <c r="H22" s="5"/>
      <c r="I22" s="5"/>
      <c r="J22" s="5"/>
      <c r="K22" s="5"/>
      <c r="L22" s="5"/>
      <c r="M22" s="5"/>
      <c r="N22" s="5"/>
      <c r="O22" s="8"/>
      <c r="P22" s="8"/>
      <c r="Q22" s="8"/>
      <c r="R22" s="8">
        <v>116100</v>
      </c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>
        <f>R22-AA22</f>
        <v>116100</v>
      </c>
      <c r="AG22" s="9">
        <f t="shared" si="1"/>
        <v>0</v>
      </c>
      <c r="AH22" s="8"/>
      <c r="AI22" s="9"/>
      <c r="AJ22" s="8"/>
      <c r="AK22" s="9"/>
    </row>
    <row r="23" spans="1:37" ht="12.75">
      <c r="A23" s="38" t="s">
        <v>30</v>
      </c>
      <c r="B23" s="46"/>
      <c r="C23" s="5"/>
      <c r="D23" s="5"/>
      <c r="E23" s="5"/>
      <c r="F23" s="7"/>
      <c r="G23" s="5"/>
      <c r="H23" s="5"/>
      <c r="I23" s="5"/>
      <c r="J23" s="5"/>
      <c r="K23" s="5"/>
      <c r="L23" s="5"/>
      <c r="M23" s="5"/>
      <c r="N23" s="5"/>
      <c r="O23" s="8"/>
      <c r="P23" s="8"/>
      <c r="Q23" s="8"/>
      <c r="R23" s="14">
        <f>SUM(R9:R22)</f>
        <v>30346100</v>
      </c>
      <c r="S23" s="14"/>
      <c r="T23" s="14"/>
      <c r="U23" s="14"/>
      <c r="V23" s="14"/>
      <c r="W23" s="14"/>
      <c r="X23" s="14"/>
      <c r="Y23" s="14"/>
      <c r="Z23" s="14"/>
      <c r="AA23" s="14">
        <f>SUM(AA9:AA22)</f>
        <v>13101843.629999997</v>
      </c>
      <c r="AB23" s="14"/>
      <c r="AC23" s="14"/>
      <c r="AD23" s="14"/>
      <c r="AE23" s="14"/>
      <c r="AF23" s="14">
        <f aca="true" t="shared" si="2" ref="AF23:AF35">R23-AA23</f>
        <v>17244256.370000005</v>
      </c>
      <c r="AG23" s="15">
        <f aca="true" t="shared" si="3" ref="AG23:AG35">AA23/R23</f>
        <v>0.43174719749819573</v>
      </c>
      <c r="AH23" s="8"/>
      <c r="AI23" s="9"/>
      <c r="AJ23" s="8"/>
      <c r="AK23" s="9"/>
    </row>
    <row r="24" spans="1:37" ht="39.75" customHeight="1">
      <c r="A24" s="33" t="s">
        <v>65</v>
      </c>
      <c r="B24" s="30" t="s">
        <v>37</v>
      </c>
      <c r="C24" s="5"/>
      <c r="D24" s="5"/>
      <c r="E24" s="5"/>
      <c r="F24" s="7"/>
      <c r="G24" s="5"/>
      <c r="H24" s="5"/>
      <c r="I24" s="5"/>
      <c r="J24" s="5"/>
      <c r="K24" s="5"/>
      <c r="L24" s="5"/>
      <c r="M24" s="5"/>
      <c r="N24" s="5"/>
      <c r="O24" s="8"/>
      <c r="P24" s="8"/>
      <c r="Q24" s="8"/>
      <c r="R24" s="16">
        <v>10567000</v>
      </c>
      <c r="S24" s="14"/>
      <c r="T24" s="14"/>
      <c r="U24" s="14"/>
      <c r="V24" s="14"/>
      <c r="W24" s="14"/>
      <c r="X24" s="14"/>
      <c r="Y24" s="14"/>
      <c r="Z24" s="14"/>
      <c r="AA24" s="16">
        <v>5280000</v>
      </c>
      <c r="AB24" s="28"/>
      <c r="AC24" s="28"/>
      <c r="AD24" s="28"/>
      <c r="AE24" s="28"/>
      <c r="AF24" s="16">
        <f t="shared" si="2"/>
        <v>5287000</v>
      </c>
      <c r="AG24" s="17">
        <f t="shared" si="3"/>
        <v>0.4996687801646636</v>
      </c>
      <c r="AH24" s="8"/>
      <c r="AI24" s="9"/>
      <c r="AJ24" s="8"/>
      <c r="AK24" s="9"/>
    </row>
    <row r="25" spans="1:37" ht="114.75" customHeight="1" thickBot="1">
      <c r="A25" s="33" t="s">
        <v>66</v>
      </c>
      <c r="B25" s="34" t="s">
        <v>44</v>
      </c>
      <c r="C25" s="5"/>
      <c r="D25" s="5"/>
      <c r="E25" s="5"/>
      <c r="F25" s="7"/>
      <c r="G25" s="5"/>
      <c r="H25" s="5"/>
      <c r="I25" s="5"/>
      <c r="J25" s="5"/>
      <c r="K25" s="5"/>
      <c r="L25" s="5"/>
      <c r="M25" s="5"/>
      <c r="N25" s="5"/>
      <c r="O25" s="8"/>
      <c r="P25" s="8"/>
      <c r="Q25" s="8"/>
      <c r="R25" s="16">
        <v>669266.33</v>
      </c>
      <c r="S25" s="14"/>
      <c r="T25" s="14"/>
      <c r="U25" s="14"/>
      <c r="V25" s="14"/>
      <c r="W25" s="14"/>
      <c r="X25" s="14"/>
      <c r="Y25" s="14"/>
      <c r="Z25" s="14"/>
      <c r="AA25" s="16">
        <v>669266.33</v>
      </c>
      <c r="AB25" s="28"/>
      <c r="AC25" s="28"/>
      <c r="AD25" s="28"/>
      <c r="AE25" s="28"/>
      <c r="AF25" s="16">
        <f t="shared" si="2"/>
        <v>0</v>
      </c>
      <c r="AG25" s="17">
        <f t="shared" si="3"/>
        <v>1</v>
      </c>
      <c r="AH25" s="8"/>
      <c r="AI25" s="9"/>
      <c r="AJ25" s="8"/>
      <c r="AK25" s="9"/>
    </row>
    <row r="26" spans="1:37" ht="94.5" customHeight="1" thickBot="1">
      <c r="A26" s="33" t="s">
        <v>67</v>
      </c>
      <c r="B26" s="35" t="s">
        <v>43</v>
      </c>
      <c r="C26" s="5"/>
      <c r="D26" s="5"/>
      <c r="E26" s="5"/>
      <c r="F26" s="7"/>
      <c r="G26" s="5"/>
      <c r="H26" s="5"/>
      <c r="I26" s="5"/>
      <c r="J26" s="5"/>
      <c r="K26" s="5"/>
      <c r="L26" s="5"/>
      <c r="M26" s="5"/>
      <c r="N26" s="5"/>
      <c r="O26" s="8"/>
      <c r="P26" s="8"/>
      <c r="Q26" s="8"/>
      <c r="R26" s="16">
        <v>43178.47</v>
      </c>
      <c r="S26" s="14"/>
      <c r="T26" s="14"/>
      <c r="U26" s="14"/>
      <c r="V26" s="14"/>
      <c r="W26" s="14"/>
      <c r="X26" s="14"/>
      <c r="Y26" s="14"/>
      <c r="Z26" s="14"/>
      <c r="AA26" s="16">
        <v>43178.47</v>
      </c>
      <c r="AB26" s="28"/>
      <c r="AC26" s="28"/>
      <c r="AD26" s="28"/>
      <c r="AE26" s="28"/>
      <c r="AF26" s="16">
        <f t="shared" si="2"/>
        <v>0</v>
      </c>
      <c r="AG26" s="17">
        <f t="shared" si="3"/>
        <v>1</v>
      </c>
      <c r="AH26" s="8"/>
      <c r="AI26" s="9"/>
      <c r="AJ26" s="8"/>
      <c r="AK26" s="9"/>
    </row>
    <row r="27" spans="1:37" ht="30" customHeight="1">
      <c r="A27" s="33" t="s">
        <v>68</v>
      </c>
      <c r="B27" s="30" t="s">
        <v>38</v>
      </c>
      <c r="C27" s="5"/>
      <c r="D27" s="5"/>
      <c r="E27" s="5"/>
      <c r="F27" s="7"/>
      <c r="G27" s="5"/>
      <c r="H27" s="5"/>
      <c r="I27" s="5"/>
      <c r="J27" s="5"/>
      <c r="K27" s="5"/>
      <c r="L27" s="5"/>
      <c r="M27" s="5"/>
      <c r="N27" s="5"/>
      <c r="O27" s="8"/>
      <c r="P27" s="8"/>
      <c r="Q27" s="8"/>
      <c r="R27" s="16">
        <v>80000</v>
      </c>
      <c r="S27" s="14"/>
      <c r="T27" s="14"/>
      <c r="U27" s="14"/>
      <c r="V27" s="14"/>
      <c r="W27" s="14"/>
      <c r="X27" s="14"/>
      <c r="Y27" s="14"/>
      <c r="Z27" s="14"/>
      <c r="AA27" s="16">
        <v>80000</v>
      </c>
      <c r="AB27" s="28"/>
      <c r="AC27" s="28"/>
      <c r="AD27" s="28"/>
      <c r="AE27" s="28"/>
      <c r="AF27" s="16">
        <f t="shared" si="2"/>
        <v>0</v>
      </c>
      <c r="AG27" s="17">
        <f t="shared" si="3"/>
        <v>1</v>
      </c>
      <c r="AH27" s="8"/>
      <c r="AI27" s="9"/>
      <c r="AJ27" s="8"/>
      <c r="AK27" s="9"/>
    </row>
    <row r="28" spans="1:37" ht="29.25" customHeight="1">
      <c r="A28" s="33" t="s">
        <v>69</v>
      </c>
      <c r="B28" s="30" t="s">
        <v>39</v>
      </c>
      <c r="C28" s="5"/>
      <c r="D28" s="5"/>
      <c r="E28" s="5"/>
      <c r="F28" s="7"/>
      <c r="G28" s="5"/>
      <c r="H28" s="5"/>
      <c r="I28" s="5"/>
      <c r="J28" s="5"/>
      <c r="K28" s="5"/>
      <c r="L28" s="5"/>
      <c r="M28" s="5"/>
      <c r="N28" s="5"/>
      <c r="O28" s="8"/>
      <c r="P28" s="8"/>
      <c r="Q28" s="8"/>
      <c r="R28" s="16">
        <v>5006600</v>
      </c>
      <c r="S28" s="14"/>
      <c r="T28" s="14"/>
      <c r="U28" s="14"/>
      <c r="V28" s="14"/>
      <c r="W28" s="14"/>
      <c r="X28" s="14"/>
      <c r="Y28" s="14"/>
      <c r="Z28" s="14"/>
      <c r="AA28" s="16">
        <v>200000</v>
      </c>
      <c r="AB28" s="28"/>
      <c r="AC28" s="28"/>
      <c r="AD28" s="28"/>
      <c r="AE28" s="28"/>
      <c r="AF28" s="16">
        <f t="shared" si="2"/>
        <v>4806600</v>
      </c>
      <c r="AG28" s="17">
        <f t="shared" si="3"/>
        <v>0.03994726960412256</v>
      </c>
      <c r="AH28" s="8"/>
      <c r="AI28" s="9"/>
      <c r="AJ28" s="8"/>
      <c r="AK28" s="9"/>
    </row>
    <row r="29" spans="1:37" ht="48.75" customHeight="1">
      <c r="A29" s="5" t="s">
        <v>70</v>
      </c>
      <c r="B29" s="6" t="s">
        <v>27</v>
      </c>
      <c r="C29" s="5"/>
      <c r="D29" s="5"/>
      <c r="E29" s="5"/>
      <c r="F29" s="7"/>
      <c r="G29" s="5"/>
      <c r="H29" s="5"/>
      <c r="I29" s="5"/>
      <c r="J29" s="5"/>
      <c r="K29" s="5"/>
      <c r="L29" s="5"/>
      <c r="M29" s="5"/>
      <c r="N29" s="5"/>
      <c r="O29" s="8"/>
      <c r="P29" s="8"/>
      <c r="Q29" s="8"/>
      <c r="R29" s="16">
        <v>200</v>
      </c>
      <c r="S29" s="14"/>
      <c r="T29" s="14"/>
      <c r="U29" s="14"/>
      <c r="V29" s="14"/>
      <c r="W29" s="14"/>
      <c r="X29" s="14"/>
      <c r="Y29" s="14"/>
      <c r="Z29" s="14"/>
      <c r="AA29" s="16">
        <v>200</v>
      </c>
      <c r="AB29" s="16"/>
      <c r="AC29" s="16"/>
      <c r="AD29" s="16"/>
      <c r="AE29" s="16"/>
      <c r="AF29" s="16">
        <f t="shared" si="2"/>
        <v>0</v>
      </c>
      <c r="AG29" s="17">
        <f t="shared" si="3"/>
        <v>1</v>
      </c>
      <c r="AH29" s="8"/>
      <c r="AI29" s="9"/>
      <c r="AJ29" s="8"/>
      <c r="AK29" s="9"/>
    </row>
    <row r="30" spans="1:37" ht="52.5" customHeight="1">
      <c r="A30" s="5" t="s">
        <v>71</v>
      </c>
      <c r="B30" s="6" t="s">
        <v>40</v>
      </c>
      <c r="C30" s="5"/>
      <c r="D30" s="5"/>
      <c r="E30" s="5"/>
      <c r="F30" s="7"/>
      <c r="G30" s="5"/>
      <c r="H30" s="5"/>
      <c r="I30" s="5"/>
      <c r="J30" s="5"/>
      <c r="K30" s="5"/>
      <c r="L30" s="5"/>
      <c r="M30" s="5"/>
      <c r="N30" s="5"/>
      <c r="O30" s="8"/>
      <c r="P30" s="8"/>
      <c r="Q30" s="8"/>
      <c r="R30" s="16">
        <v>672900</v>
      </c>
      <c r="S30" s="14"/>
      <c r="T30" s="14"/>
      <c r="U30" s="14"/>
      <c r="V30" s="14"/>
      <c r="W30" s="14"/>
      <c r="X30" s="14"/>
      <c r="Y30" s="14"/>
      <c r="Z30" s="14"/>
      <c r="AA30" s="16">
        <v>316972.28</v>
      </c>
      <c r="AB30" s="16"/>
      <c r="AC30" s="16"/>
      <c r="AD30" s="16"/>
      <c r="AE30" s="16"/>
      <c r="AF30" s="16">
        <f t="shared" si="2"/>
        <v>355927.72</v>
      </c>
      <c r="AG30" s="17">
        <f t="shared" si="3"/>
        <v>0.47105406449695353</v>
      </c>
      <c r="AH30" s="8"/>
      <c r="AI30" s="9"/>
      <c r="AJ30" s="8"/>
      <c r="AK30" s="9"/>
    </row>
    <row r="31" spans="1:37" ht="65.25" customHeight="1">
      <c r="A31" s="5" t="s">
        <v>70</v>
      </c>
      <c r="B31" s="6" t="s">
        <v>41</v>
      </c>
      <c r="C31" s="5"/>
      <c r="D31" s="5"/>
      <c r="E31" s="5"/>
      <c r="F31" s="7"/>
      <c r="G31" s="5"/>
      <c r="H31" s="5"/>
      <c r="I31" s="5"/>
      <c r="J31" s="5"/>
      <c r="K31" s="5"/>
      <c r="L31" s="5"/>
      <c r="M31" s="5"/>
      <c r="N31" s="5"/>
      <c r="O31" s="8"/>
      <c r="P31" s="8"/>
      <c r="Q31" s="8"/>
      <c r="R31" s="16">
        <v>200</v>
      </c>
      <c r="S31" s="14"/>
      <c r="T31" s="14"/>
      <c r="U31" s="14"/>
      <c r="V31" s="14"/>
      <c r="W31" s="14"/>
      <c r="X31" s="14"/>
      <c r="Y31" s="14"/>
      <c r="Z31" s="14"/>
      <c r="AA31" s="16"/>
      <c r="AB31" s="16"/>
      <c r="AC31" s="16"/>
      <c r="AD31" s="16"/>
      <c r="AE31" s="16"/>
      <c r="AF31" s="16">
        <f t="shared" si="2"/>
        <v>200</v>
      </c>
      <c r="AG31" s="17">
        <f t="shared" si="3"/>
        <v>0</v>
      </c>
      <c r="AH31" s="8"/>
      <c r="AI31" s="9"/>
      <c r="AJ31" s="8"/>
      <c r="AK31" s="9"/>
    </row>
    <row r="32" spans="1:37" ht="63.75" customHeight="1">
      <c r="A32" s="5" t="s">
        <v>72</v>
      </c>
      <c r="B32" s="6" t="s">
        <v>33</v>
      </c>
      <c r="C32" s="5"/>
      <c r="D32" s="5"/>
      <c r="E32" s="5"/>
      <c r="F32" s="7"/>
      <c r="G32" s="5"/>
      <c r="H32" s="5"/>
      <c r="I32" s="5"/>
      <c r="J32" s="5"/>
      <c r="K32" s="5"/>
      <c r="L32" s="5"/>
      <c r="M32" s="5"/>
      <c r="N32" s="5"/>
      <c r="O32" s="8"/>
      <c r="P32" s="8"/>
      <c r="Q32" s="8"/>
      <c r="R32" s="16">
        <v>5612740</v>
      </c>
      <c r="S32" s="14"/>
      <c r="T32" s="14"/>
      <c r="U32" s="14"/>
      <c r="V32" s="14"/>
      <c r="W32" s="14"/>
      <c r="X32" s="14"/>
      <c r="Y32" s="14"/>
      <c r="Z32" s="14"/>
      <c r="AA32" s="16">
        <v>2906370</v>
      </c>
      <c r="AB32" s="16"/>
      <c r="AC32" s="16"/>
      <c r="AD32" s="16"/>
      <c r="AE32" s="16"/>
      <c r="AF32" s="16">
        <f t="shared" si="2"/>
        <v>2706370</v>
      </c>
      <c r="AG32" s="17">
        <f t="shared" si="3"/>
        <v>0.5178166100692353</v>
      </c>
      <c r="AH32" s="8"/>
      <c r="AI32" s="9"/>
      <c r="AJ32" s="8"/>
      <c r="AK32" s="9"/>
    </row>
    <row r="33" spans="1:37" ht="29.25" customHeight="1">
      <c r="A33" s="5" t="s">
        <v>73</v>
      </c>
      <c r="B33" s="6" t="s">
        <v>26</v>
      </c>
      <c r="C33" s="5"/>
      <c r="D33" s="5"/>
      <c r="E33" s="5"/>
      <c r="F33" s="7"/>
      <c r="G33" s="5"/>
      <c r="H33" s="5"/>
      <c r="I33" s="5"/>
      <c r="J33" s="5"/>
      <c r="K33" s="5"/>
      <c r="L33" s="5"/>
      <c r="M33" s="5"/>
      <c r="N33" s="5"/>
      <c r="O33" s="8"/>
      <c r="P33" s="8"/>
      <c r="Q33" s="8"/>
      <c r="R33" s="16">
        <v>88123000</v>
      </c>
      <c r="S33" s="14"/>
      <c r="T33" s="14"/>
      <c r="U33" s="14"/>
      <c r="V33" s="14"/>
      <c r="W33" s="14"/>
      <c r="X33" s="14"/>
      <c r="Y33" s="14"/>
      <c r="Z33" s="14"/>
      <c r="AA33" s="16">
        <v>40167400</v>
      </c>
      <c r="AB33" s="16"/>
      <c r="AC33" s="16"/>
      <c r="AD33" s="16"/>
      <c r="AE33" s="16"/>
      <c r="AF33" s="16">
        <f>R33-AA33</f>
        <v>47955600</v>
      </c>
      <c r="AG33" s="17">
        <f>AA33/R33</f>
        <v>0.45581062832631664</v>
      </c>
      <c r="AH33" s="8"/>
      <c r="AI33" s="9"/>
      <c r="AJ33" s="8"/>
      <c r="AK33" s="9"/>
    </row>
    <row r="34" spans="1:37" ht="49.5" customHeight="1">
      <c r="A34" s="5" t="s">
        <v>74</v>
      </c>
      <c r="B34" s="6" t="s">
        <v>42</v>
      </c>
      <c r="C34" s="5"/>
      <c r="D34" s="5"/>
      <c r="E34" s="5"/>
      <c r="F34" s="7"/>
      <c r="G34" s="5"/>
      <c r="H34" s="5"/>
      <c r="I34" s="5"/>
      <c r="J34" s="5"/>
      <c r="K34" s="5"/>
      <c r="L34" s="5"/>
      <c r="M34" s="5"/>
      <c r="N34" s="5"/>
      <c r="O34" s="8"/>
      <c r="P34" s="8"/>
      <c r="Q34" s="8"/>
      <c r="R34" s="16">
        <v>-237607.57</v>
      </c>
      <c r="S34" s="14"/>
      <c r="T34" s="14"/>
      <c r="U34" s="14"/>
      <c r="V34" s="14"/>
      <c r="W34" s="14"/>
      <c r="X34" s="14"/>
      <c r="Y34" s="14"/>
      <c r="Z34" s="14"/>
      <c r="AA34" s="16">
        <v>-237607.57</v>
      </c>
      <c r="AB34" s="16"/>
      <c r="AC34" s="16"/>
      <c r="AD34" s="16"/>
      <c r="AE34" s="16"/>
      <c r="AF34" s="16">
        <f t="shared" si="2"/>
        <v>0</v>
      </c>
      <c r="AG34" s="17">
        <f t="shared" si="3"/>
        <v>1</v>
      </c>
      <c r="AH34" s="8"/>
      <c r="AI34" s="9"/>
      <c r="AJ34" s="8"/>
      <c r="AK34" s="9"/>
    </row>
    <row r="35" spans="1:37" ht="12.75">
      <c r="A35" s="38" t="s">
        <v>31</v>
      </c>
      <c r="B35" s="39"/>
      <c r="C35" s="39"/>
      <c r="D35" s="39"/>
      <c r="E35" s="39"/>
      <c r="F35" s="39"/>
      <c r="G35" s="39"/>
      <c r="H35" s="40"/>
      <c r="I35" s="10"/>
      <c r="J35" s="10"/>
      <c r="K35" s="10"/>
      <c r="L35" s="10"/>
      <c r="M35" s="10"/>
      <c r="N35" s="10"/>
      <c r="O35" s="11">
        <v>0</v>
      </c>
      <c r="P35" s="11">
        <v>35307000</v>
      </c>
      <c r="Q35" s="11">
        <v>0</v>
      </c>
      <c r="R35" s="14">
        <f>SUM(R23:R34)</f>
        <v>140883577.23000002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135656.5</v>
      </c>
      <c r="Z35" s="14">
        <v>11753718.15</v>
      </c>
      <c r="AA35" s="14">
        <f>SUM(AA23:AA34)</f>
        <v>62527623.13999999</v>
      </c>
      <c r="AB35" s="14">
        <v>135656.5</v>
      </c>
      <c r="AC35" s="14">
        <v>11753718.15</v>
      </c>
      <c r="AD35" s="14">
        <v>11618061.65</v>
      </c>
      <c r="AE35" s="14">
        <v>11618061.65</v>
      </c>
      <c r="AF35" s="14">
        <f t="shared" si="2"/>
        <v>78355954.09000003</v>
      </c>
      <c r="AG35" s="15">
        <f t="shared" si="3"/>
        <v>0.44382478333809117</v>
      </c>
      <c r="AH35" s="11">
        <v>-11618061.65</v>
      </c>
      <c r="AI35" s="12"/>
      <c r="AJ35" s="11">
        <v>0</v>
      </c>
      <c r="AK35" s="12"/>
    </row>
    <row r="36" spans="1:37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</row>
    <row r="37" spans="1:37" ht="12.75" customHeight="1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5"/>
      <c r="AF37" s="45"/>
      <c r="AG37" s="45"/>
      <c r="AH37" s="1"/>
      <c r="AI37" s="1"/>
      <c r="AJ37" s="1"/>
      <c r="AK37" s="1"/>
    </row>
  </sheetData>
  <sheetProtection/>
  <mergeCells count="34">
    <mergeCell ref="A37:AG37"/>
    <mergeCell ref="A23:B23"/>
    <mergeCell ref="A1:AK1"/>
    <mergeCell ref="A2:AK2"/>
    <mergeCell ref="A3:AK3"/>
    <mergeCell ref="A4:AI4"/>
    <mergeCell ref="A5:AI5"/>
    <mergeCell ref="A6:AK6"/>
    <mergeCell ref="A7:A8"/>
    <mergeCell ref="B7:B8"/>
    <mergeCell ref="C7:C8"/>
    <mergeCell ref="D7:D8"/>
    <mergeCell ref="E7:E8"/>
    <mergeCell ref="F7:H7"/>
    <mergeCell ref="I7:K7"/>
    <mergeCell ref="L7:L8"/>
    <mergeCell ref="M7:M8"/>
    <mergeCell ref="N7:N8"/>
    <mergeCell ref="P7:P8"/>
    <mergeCell ref="X7:X8"/>
    <mergeCell ref="Q7:Q8"/>
    <mergeCell ref="R7:R8"/>
    <mergeCell ref="S7:S8"/>
    <mergeCell ref="T7:T8"/>
    <mergeCell ref="AJ7:AK7"/>
    <mergeCell ref="A35:H35"/>
    <mergeCell ref="Y7:AA7"/>
    <mergeCell ref="AB7:AD7"/>
    <mergeCell ref="AF7:AG7"/>
    <mergeCell ref="AH7:AI7"/>
    <mergeCell ref="U7:U8"/>
    <mergeCell ref="V7:V8"/>
    <mergeCell ref="W7:W8"/>
    <mergeCell ref="O7:O8"/>
  </mergeCells>
  <printOptions/>
  <pageMargins left="0.393" right="0.393" top="0.59" bottom="0.59" header="0.393" footer="0.393"/>
  <pageSetup blackAndWhite="1"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3-1</cp:lastModifiedBy>
  <cp:lastPrinted>2023-07-31T10:44:59Z</cp:lastPrinted>
  <dcterms:created xsi:type="dcterms:W3CDTF">2010-05-06T05:26:07Z</dcterms:created>
  <dcterms:modified xsi:type="dcterms:W3CDTF">2023-07-31T10:45:02Z</dcterms:modified>
  <cp:category/>
  <cp:version/>
  <cp:contentType/>
  <cp:contentStatus/>
</cp:coreProperties>
</file>