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990" windowHeight="9015" activeTab="0"/>
  </bookViews>
  <sheets>
    <sheet name="Документ (1)" sheetId="1" r:id="rId1"/>
  </sheet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<sst xmlns="http://schemas.openxmlformats.org/spreadsheetml/2006/main" count="87" uniqueCount="57">
  <si>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</si>
  <si>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</si>
  <si>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</si>
  <si>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</si>
  <si>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</si>
  <si>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</si>
  <si>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</si>
  <si>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</si>
  <si>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</si>
  <si>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</si>
  <si>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</si>
  <si>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</si>
  <si>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</si>
  <si>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</si>
  <si>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00010102010010000110</t>
  </si>
  <si>
    <t>00010601030100000110</t>
  </si>
  <si>
    <t>00010606013100000110</t>
  </si>
  <si>
    <t>00010606023100000110</t>
  </si>
  <si>
    <t>00020204999100000151</t>
  </si>
  <si>
    <t>ИТОГО ДОХОДОВ</t>
  </si>
  <si>
    <t>ВСЕГО СОБСТВЕННЫХ ДОХОДОВ</t>
  </si>
  <si>
    <t xml:space="preserve">  Единый сельскохозяйственный налог</t>
  </si>
  <si>
    <t xml:space="preserve">  Налог на доходы физических лиц </t>
  </si>
  <si>
    <t>10010302000010000110</t>
  </si>
  <si>
    <t>Акцизы по подакцизным товарам (продукции), производимым на территории РФ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</si>
  <si>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</si>
  <si>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</si>
  <si>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</si>
  <si>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</si>
  <si>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</si>
  <si>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</si>
  <si>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</si>
  <si>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</si>
  <si>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 с налогоплательщиков, выбравших в качестве объекта налогообложения доходы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</si>
  <si>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</si>
  <si>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</si>
  <si>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</si>
  <si>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№1</t>
  </si>
  <si>
    <t>18210102000010000110</t>
  </si>
  <si>
    <t>18210501011010000110</t>
  </si>
  <si>
    <t>1821050102101000110</t>
  </si>
  <si>
    <t>18210501050010000110</t>
  </si>
  <si>
    <t>18210503000010000110</t>
  </si>
  <si>
    <t>18210601030100000110</t>
  </si>
  <si>
    <t>18210606033100000110</t>
  </si>
  <si>
    <t>18210606043100000110</t>
  </si>
  <si>
    <t>92011105075100000120</t>
  </si>
  <si>
    <t>92020235118100000151</t>
  </si>
  <si>
    <t>92020230024100000151</t>
  </si>
  <si>
    <t>92020240014100000151</t>
  </si>
  <si>
    <t>92020249999100000151</t>
  </si>
  <si>
    <t>92020705030100000180</t>
  </si>
  <si>
    <t>Номер строки</t>
  </si>
  <si>
    <t>Исполнение доходной части бюджета Слободо-Туринского сельского поселения за 1 квартал 2017г</t>
  </si>
  <si>
    <t>сельского поселения</t>
  </si>
  <si>
    <t xml:space="preserve">к Постановлению администрации Слободо-Туринского </t>
  </si>
  <si>
    <t>от 14 апреля 2017 года № 114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</si>
</sst>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Alignment="1">
      <alignment horizontal="left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center" vertical="top" shrinkToFit="1"/>
    </xf>
    <xf numFmtId="4" fontId="2" fillId="22" borderId="10" xfId="0" applyNumberFormat="1" applyFont="1" applyFill="1" applyBorder="1" applyAlignment="1">
      <alignment horizontal="right" vertical="top" shrinkToFit="1"/>
    </xf>
    <xf numFmtId="10" fontId="2" fillId="22" borderId="10" xfId="0" applyNumberFormat="1" applyFont="1" applyFill="1" applyBorder="1" applyAlignment="1">
      <alignment horizontal="center" vertical="top" shrinkToFit="1"/>
    </xf>
    <xf numFmtId="0" fontId="0" fillId="24" borderId="0" xfId="0" applyFill="1" applyAlignment="1">
      <alignment/>
    </xf>
    <xf numFmtId="0" fontId="4" fillId="25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top" wrapText="1"/>
    </xf>
    <xf numFmtId="4" fontId="4" fillId="25" borderId="10" xfId="0" applyNumberFormat="1" applyFont="1" applyFill="1" applyBorder="1" applyAlignment="1">
      <alignment horizontal="right" vertical="top" shrinkToFit="1"/>
    </xf>
    <xf numFmtId="10" fontId="4" fillId="25" borderId="10" xfId="0" applyNumberFormat="1" applyFont="1" applyFill="1" applyBorder="1" applyAlignment="1">
      <alignment horizontal="center" vertical="top" shrinkToFit="1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4" fontId="4" fillId="25" borderId="11" xfId="0" applyNumberFormat="1" applyFont="1" applyFill="1" applyBorder="1" applyAlignment="1">
      <alignment horizontal="right" vertical="center" wrapText="1"/>
    </xf>
    <xf numFmtId="4" fontId="4" fillId="25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right" vertical="center" wrapText="1"/>
    </xf>
    <xf numFmtId="4" fontId="4" fillId="25" borderId="10" xfId="0" applyNumberFormat="1" applyFont="1" applyFill="1" applyBorder="1" applyAlignment="1">
      <alignment horizontal="center" vertical="center" shrinkToFit="1"/>
    </xf>
    <xf numFmtId="10" fontId="4" fillId="25" borderId="10" xfId="0" applyNumberFormat="1" applyFont="1" applyFill="1" applyBorder="1" applyAlignment="1">
      <alignment horizontal="center" vertical="center" shrinkToFit="1"/>
    </xf>
    <xf numFmtId="4" fontId="4" fillId="25" borderId="10" xfId="0" applyNumberFormat="1" applyFont="1" applyFill="1" applyBorder="1" applyAlignment="1">
      <alignment horizontal="right" vertical="center" shrinkToFit="1"/>
    </xf>
    <xf numFmtId="4" fontId="6" fillId="25" borderId="10" xfId="0" applyNumberFormat="1" applyFont="1" applyFill="1" applyBorder="1" applyAlignment="1">
      <alignment horizontal="right" vertical="top" shrinkToFit="1"/>
    </xf>
    <xf numFmtId="49" fontId="4" fillId="25" borderId="12" xfId="0" applyNumberFormat="1" applyFont="1" applyFill="1" applyBorder="1" applyAlignment="1">
      <alignment horizontal="left" vertical="top" shrinkToFit="1"/>
    </xf>
    <xf numFmtId="49" fontId="4" fillId="25" borderId="10" xfId="0" applyNumberFormat="1" applyFont="1" applyFill="1" applyBorder="1" applyAlignment="1">
      <alignment horizontal="left" vertical="top" shrinkToFi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left" vertical="top" shrinkToFit="1"/>
    </xf>
    <xf numFmtId="49" fontId="4" fillId="25" borderId="14" xfId="0" applyNumberFormat="1" applyFont="1" applyFill="1" applyBorder="1" applyAlignment="1">
      <alignment horizontal="left" vertical="top" shrinkToFit="1"/>
    </xf>
    <xf numFmtId="49" fontId="4" fillId="25" borderId="13" xfId="0" applyNumberFormat="1" applyFont="1" applyFill="1" applyBorder="1" applyAlignment="1">
      <alignment horizontal="left" vertical="top" shrinkToFi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4" fillId="25" borderId="0" xfId="0" applyFont="1" applyFill="1" applyAlignment="1">
      <alignment horizontal="left"/>
    </xf>
    <xf numFmtId="0" fontId="4" fillId="25" borderId="13" xfId="0" applyFont="1" applyFill="1" applyBorder="1" applyAlignment="1">
      <alignment horizontal="left" vertical="top"/>
    </xf>
    <xf numFmtId="0" fontId="1" fillId="24" borderId="0" xfId="0" applyFont="1" applyFill="1" applyAlignment="1">
      <alignment horizontal="center" wrapText="1"/>
    </xf>
    <xf numFmtId="0" fontId="0" fillId="24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showGridLines="0" showZeros="0" tabSelected="1" zoomScalePageLayoutView="0" workbookViewId="0" topLeftCell="A1">
      <selection activeCell="B7" sqref="B7:AL7"/>
    </sheetView>
  </sheetViews>
  <sheetFormatPr defaultColWidth="9.00390625" defaultRowHeight="12.75"/>
  <cols>
    <col min="1" max="1" width="9.125" style="10" customWidth="1"/>
    <col min="2" max="2" width="27.00390625" style="10" customWidth="1"/>
    <col min="3" max="3" width="49.875" style="10" customWidth="1"/>
    <col min="4" max="18" width="0" style="10" hidden="1" customWidth="1"/>
    <col min="19" max="19" width="15.75390625" style="10" customWidth="1"/>
    <col min="20" max="27" width="0" style="10" hidden="1" customWidth="1"/>
    <col min="28" max="28" width="15.75390625" style="10" customWidth="1"/>
    <col min="29" max="32" width="0" style="10" hidden="1" customWidth="1"/>
    <col min="33" max="34" width="15.75390625" style="10" customWidth="1"/>
    <col min="35" max="38" width="0" style="0" hidden="1" customWidth="1"/>
  </cols>
  <sheetData>
    <row r="1" spans="2:38" ht="12.75" customHeight="1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2:38" ht="15.75">
      <c r="B2" s="42" t="s">
        <v>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2:38" ht="15.75">
      <c r="B3" s="42" t="s">
        <v>54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2:38" ht="15.75" customHeight="1">
      <c r="B4" s="42" t="s">
        <v>56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2:38" ht="27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2"/>
      <c r="AL5" s="2"/>
    </row>
    <row r="6" spans="1:38" ht="15.7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3"/>
      <c r="AL6" s="3"/>
    </row>
    <row r="7" spans="2:38" ht="15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36.75" customHeight="1">
      <c r="A8" s="38" t="s">
        <v>52</v>
      </c>
      <c r="B8" s="38" t="s">
        <v>0</v>
      </c>
      <c r="C8" s="38" t="s">
        <v>1</v>
      </c>
      <c r="D8" s="38" t="s">
        <v>2</v>
      </c>
      <c r="E8" s="38" t="s">
        <v>2</v>
      </c>
      <c r="F8" s="38" t="s">
        <v>2</v>
      </c>
      <c r="G8" s="35" t="s">
        <v>3</v>
      </c>
      <c r="H8" s="36"/>
      <c r="I8" s="37"/>
      <c r="J8" s="35" t="s">
        <v>4</v>
      </c>
      <c r="K8" s="36"/>
      <c r="L8" s="37"/>
      <c r="M8" s="38" t="s">
        <v>2</v>
      </c>
      <c r="N8" s="38" t="s">
        <v>2</v>
      </c>
      <c r="O8" s="38" t="s">
        <v>2</v>
      </c>
      <c r="P8" s="38" t="s">
        <v>2</v>
      </c>
      <c r="Q8" s="38" t="s">
        <v>2</v>
      </c>
      <c r="R8" s="38" t="s">
        <v>2</v>
      </c>
      <c r="S8" s="38" t="s">
        <v>5</v>
      </c>
      <c r="T8" s="38" t="s">
        <v>2</v>
      </c>
      <c r="U8" s="38" t="s">
        <v>2</v>
      </c>
      <c r="V8" s="38" t="s">
        <v>2</v>
      </c>
      <c r="W8" s="38" t="s">
        <v>2</v>
      </c>
      <c r="X8" s="38" t="s">
        <v>2</v>
      </c>
      <c r="Y8" s="38" t="s">
        <v>2</v>
      </c>
      <c r="Z8" s="35" t="s">
        <v>6</v>
      </c>
      <c r="AA8" s="36"/>
      <c r="AB8" s="37"/>
      <c r="AC8" s="35" t="s">
        <v>7</v>
      </c>
      <c r="AD8" s="36"/>
      <c r="AE8" s="37"/>
      <c r="AF8" s="11" t="s">
        <v>2</v>
      </c>
      <c r="AG8" s="35" t="s">
        <v>8</v>
      </c>
      <c r="AH8" s="37"/>
      <c r="AI8" s="30" t="s">
        <v>9</v>
      </c>
      <c r="AJ8" s="31"/>
      <c r="AK8" s="30" t="s">
        <v>10</v>
      </c>
      <c r="AL8" s="31"/>
    </row>
    <row r="9" spans="1:38" ht="15.75">
      <c r="A9" s="39"/>
      <c r="B9" s="39"/>
      <c r="C9" s="39"/>
      <c r="D9" s="39"/>
      <c r="E9" s="39"/>
      <c r="F9" s="39"/>
      <c r="G9" s="11" t="s">
        <v>2</v>
      </c>
      <c r="H9" s="11" t="s">
        <v>2</v>
      </c>
      <c r="I9" s="11" t="s">
        <v>2</v>
      </c>
      <c r="J9" s="11" t="s">
        <v>2</v>
      </c>
      <c r="K9" s="11" t="s">
        <v>2</v>
      </c>
      <c r="L9" s="11" t="s">
        <v>2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1" t="s">
        <v>2</v>
      </c>
      <c r="AA9" s="11" t="s">
        <v>2</v>
      </c>
      <c r="AB9" s="11" t="s">
        <v>11</v>
      </c>
      <c r="AC9" s="11" t="s">
        <v>2</v>
      </c>
      <c r="AD9" s="11" t="s">
        <v>2</v>
      </c>
      <c r="AE9" s="11" t="s">
        <v>2</v>
      </c>
      <c r="AF9" s="11"/>
      <c r="AG9" s="11" t="s">
        <v>12</v>
      </c>
      <c r="AH9" s="11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23.25" customHeight="1">
      <c r="A10" s="12">
        <v>1</v>
      </c>
      <c r="B10" s="13" t="s">
        <v>38</v>
      </c>
      <c r="C10" s="14" t="s">
        <v>22</v>
      </c>
      <c r="D10" s="13" t="s">
        <v>14</v>
      </c>
      <c r="E10" s="13"/>
      <c r="F10" s="13"/>
      <c r="G10" s="15"/>
      <c r="H10" s="13"/>
      <c r="I10" s="13"/>
      <c r="J10" s="13"/>
      <c r="K10" s="13"/>
      <c r="L10" s="13"/>
      <c r="M10" s="13"/>
      <c r="N10" s="13"/>
      <c r="O10" s="13"/>
      <c r="P10" s="16">
        <v>0</v>
      </c>
      <c r="Q10" s="16">
        <v>0</v>
      </c>
      <c r="R10" s="16">
        <v>0</v>
      </c>
      <c r="S10" s="16">
        <v>2052000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24.2</v>
      </c>
      <c r="AB10" s="16">
        <v>417263.68</v>
      </c>
      <c r="AC10" s="16">
        <v>0</v>
      </c>
      <c r="AD10" s="16">
        <v>24.2</v>
      </c>
      <c r="AE10" s="16">
        <v>24.2</v>
      </c>
      <c r="AF10" s="16">
        <v>24.2</v>
      </c>
      <c r="AG10" s="16">
        <f aca="true" t="shared" si="0" ref="AG10:AG19">S10-AB10</f>
        <v>1634736.32</v>
      </c>
      <c r="AH10" s="17">
        <f aca="true" t="shared" si="1" ref="AH10:AH18">AB10/S10</f>
        <v>0.20334487329434697</v>
      </c>
      <c r="AI10" s="5">
        <v>-24.2</v>
      </c>
      <c r="AJ10" s="6"/>
      <c r="AK10" s="5">
        <v>0</v>
      </c>
      <c r="AL10" s="6"/>
    </row>
    <row r="11" spans="1:38" ht="31.5">
      <c r="A11" s="12">
        <v>2</v>
      </c>
      <c r="B11" s="18" t="s">
        <v>23</v>
      </c>
      <c r="C11" s="19" t="s">
        <v>24</v>
      </c>
      <c r="D11" s="20"/>
      <c r="E11" s="20"/>
      <c r="F11" s="20"/>
      <c r="G11" s="11"/>
      <c r="H11" s="11"/>
      <c r="I11" s="11"/>
      <c r="J11" s="11"/>
      <c r="K11" s="11"/>
      <c r="L11" s="11"/>
      <c r="M11" s="20"/>
      <c r="N11" s="20"/>
      <c r="O11" s="20"/>
      <c r="P11" s="20"/>
      <c r="Q11" s="20"/>
      <c r="R11" s="20"/>
      <c r="S11" s="21">
        <v>3369000</v>
      </c>
      <c r="T11" s="21"/>
      <c r="U11" s="21"/>
      <c r="V11" s="21"/>
      <c r="W11" s="21"/>
      <c r="X11" s="21"/>
      <c r="Y11" s="21"/>
      <c r="Z11" s="22"/>
      <c r="AA11" s="22"/>
      <c r="AB11" s="22">
        <v>906938.6</v>
      </c>
      <c r="AC11" s="23"/>
      <c r="AD11" s="23"/>
      <c r="AE11" s="23"/>
      <c r="AF11" s="23"/>
      <c r="AG11" s="16">
        <f>S11-AB11</f>
        <v>2462061.4</v>
      </c>
      <c r="AH11" s="17">
        <f>AB11/S11</f>
        <v>0.2692011279311368</v>
      </c>
      <c r="AI11" s="5"/>
      <c r="AJ11" s="6"/>
      <c r="AK11" s="5"/>
      <c r="AL11" s="6"/>
    </row>
    <row r="12" spans="1:38" ht="52.5" customHeight="1">
      <c r="A12" s="12">
        <v>3</v>
      </c>
      <c r="B12" s="18" t="s">
        <v>39</v>
      </c>
      <c r="C12" s="19" t="s">
        <v>33</v>
      </c>
      <c r="D12" s="20"/>
      <c r="E12" s="20"/>
      <c r="F12" s="20"/>
      <c r="G12" s="11"/>
      <c r="H12" s="11"/>
      <c r="I12" s="11"/>
      <c r="J12" s="11"/>
      <c r="K12" s="11"/>
      <c r="L12" s="11"/>
      <c r="M12" s="20"/>
      <c r="N12" s="20"/>
      <c r="O12" s="20"/>
      <c r="P12" s="20"/>
      <c r="Q12" s="20"/>
      <c r="R12" s="20"/>
      <c r="S12" s="21">
        <v>756000</v>
      </c>
      <c r="T12" s="21"/>
      <c r="U12" s="21"/>
      <c r="V12" s="21"/>
      <c r="W12" s="21"/>
      <c r="X12" s="21"/>
      <c r="Y12" s="21"/>
      <c r="Z12" s="22"/>
      <c r="AA12" s="22"/>
      <c r="AB12" s="22">
        <v>43417.54</v>
      </c>
      <c r="AC12" s="23"/>
      <c r="AD12" s="23"/>
      <c r="AE12" s="23"/>
      <c r="AF12" s="23"/>
      <c r="AG12" s="24">
        <f>S12-AB12</f>
        <v>712582.46</v>
      </c>
      <c r="AH12" s="25">
        <f>AB12/S12</f>
        <v>0.05743060846560847</v>
      </c>
      <c r="AI12" s="5"/>
      <c r="AJ12" s="6"/>
      <c r="AK12" s="5"/>
      <c r="AL12" s="6"/>
    </row>
    <row r="13" spans="1:38" ht="54" customHeight="1">
      <c r="A13" s="12">
        <v>4</v>
      </c>
      <c r="B13" s="18" t="s">
        <v>40</v>
      </c>
      <c r="C13" s="19" t="s">
        <v>32</v>
      </c>
      <c r="D13" s="20"/>
      <c r="E13" s="20"/>
      <c r="F13" s="20"/>
      <c r="G13" s="11"/>
      <c r="H13" s="11"/>
      <c r="I13" s="11"/>
      <c r="J13" s="11"/>
      <c r="K13" s="11"/>
      <c r="L13" s="11"/>
      <c r="M13" s="20"/>
      <c r="N13" s="20"/>
      <c r="O13" s="20"/>
      <c r="P13" s="20"/>
      <c r="Q13" s="20"/>
      <c r="R13" s="20"/>
      <c r="S13" s="21">
        <v>290000</v>
      </c>
      <c r="T13" s="21"/>
      <c r="U13" s="21"/>
      <c r="V13" s="21"/>
      <c r="W13" s="21"/>
      <c r="X13" s="21"/>
      <c r="Y13" s="21"/>
      <c r="Z13" s="22"/>
      <c r="AA13" s="22"/>
      <c r="AB13" s="22">
        <v>127459.84</v>
      </c>
      <c r="AC13" s="23"/>
      <c r="AD13" s="23"/>
      <c r="AE13" s="23"/>
      <c r="AF13" s="23"/>
      <c r="AG13" s="26">
        <f>S13-AB13</f>
        <v>162540.16</v>
      </c>
      <c r="AH13" s="25">
        <f>AB13/S13</f>
        <v>0.4395166896551724</v>
      </c>
      <c r="AI13" s="5"/>
      <c r="AJ13" s="6"/>
      <c r="AK13" s="5"/>
      <c r="AL13" s="6"/>
    </row>
    <row r="14" spans="1:38" ht="38.25" customHeight="1">
      <c r="A14" s="12">
        <v>5</v>
      </c>
      <c r="B14" s="18" t="s">
        <v>41</v>
      </c>
      <c r="C14" s="19" t="s">
        <v>31</v>
      </c>
      <c r="D14" s="20"/>
      <c r="E14" s="20"/>
      <c r="F14" s="20"/>
      <c r="G14" s="11"/>
      <c r="H14" s="11"/>
      <c r="I14" s="11"/>
      <c r="J14" s="11"/>
      <c r="K14" s="11"/>
      <c r="L14" s="11"/>
      <c r="M14" s="20"/>
      <c r="N14" s="20"/>
      <c r="O14" s="20"/>
      <c r="P14" s="20"/>
      <c r="Q14" s="20"/>
      <c r="R14" s="20"/>
      <c r="S14" s="21">
        <v>180000</v>
      </c>
      <c r="T14" s="21"/>
      <c r="U14" s="21"/>
      <c r="V14" s="21"/>
      <c r="W14" s="21"/>
      <c r="X14" s="21"/>
      <c r="Y14" s="21"/>
      <c r="Z14" s="22"/>
      <c r="AA14" s="22"/>
      <c r="AB14" s="22">
        <v>3318.11</v>
      </c>
      <c r="AC14" s="23"/>
      <c r="AD14" s="23"/>
      <c r="AE14" s="23"/>
      <c r="AF14" s="23"/>
      <c r="AG14" s="26">
        <f>S14-AB14</f>
        <v>176681.89</v>
      </c>
      <c r="AH14" s="25">
        <f>AB14/S14</f>
        <v>0.018433944444444444</v>
      </c>
      <c r="AI14" s="5"/>
      <c r="AJ14" s="6"/>
      <c r="AK14" s="5"/>
      <c r="AL14" s="6"/>
    </row>
    <row r="15" spans="1:38" ht="24" customHeight="1">
      <c r="A15" s="12">
        <v>6</v>
      </c>
      <c r="B15" s="13" t="s">
        <v>42</v>
      </c>
      <c r="C15" s="14" t="s">
        <v>21</v>
      </c>
      <c r="D15" s="13"/>
      <c r="E15" s="13"/>
      <c r="F15" s="13"/>
      <c r="G15" s="15"/>
      <c r="H15" s="13"/>
      <c r="I15" s="13"/>
      <c r="J15" s="13"/>
      <c r="K15" s="13"/>
      <c r="L15" s="13"/>
      <c r="M15" s="13"/>
      <c r="N15" s="13"/>
      <c r="O15" s="13"/>
      <c r="P15" s="16"/>
      <c r="Q15" s="16"/>
      <c r="R15" s="16"/>
      <c r="S15" s="16">
        <v>59000</v>
      </c>
      <c r="T15" s="16"/>
      <c r="U15" s="16"/>
      <c r="V15" s="16"/>
      <c r="W15" s="16"/>
      <c r="X15" s="16"/>
      <c r="Y15" s="16"/>
      <c r="Z15" s="16"/>
      <c r="AA15" s="16"/>
      <c r="AB15" s="16">
        <v>5029.1</v>
      </c>
      <c r="AC15" s="16"/>
      <c r="AD15" s="16"/>
      <c r="AE15" s="16"/>
      <c r="AF15" s="16"/>
      <c r="AG15" s="16">
        <f t="shared" si="0"/>
        <v>53970.9</v>
      </c>
      <c r="AH15" s="17">
        <f t="shared" si="1"/>
        <v>0.08523898305084747</v>
      </c>
      <c r="AI15" s="5"/>
      <c r="AJ15" s="6"/>
      <c r="AK15" s="5"/>
      <c r="AL15" s="6"/>
    </row>
    <row r="16" spans="1:38" ht="66.75" customHeight="1">
      <c r="A16" s="12">
        <v>7</v>
      </c>
      <c r="B16" s="13" t="s">
        <v>43</v>
      </c>
      <c r="C16" s="14" t="s">
        <v>27</v>
      </c>
      <c r="D16" s="13" t="s">
        <v>15</v>
      </c>
      <c r="E16" s="13"/>
      <c r="F16" s="13"/>
      <c r="G16" s="15"/>
      <c r="H16" s="13"/>
      <c r="I16" s="13"/>
      <c r="J16" s="13"/>
      <c r="K16" s="13"/>
      <c r="L16" s="13"/>
      <c r="M16" s="13"/>
      <c r="N16" s="13"/>
      <c r="O16" s="13"/>
      <c r="P16" s="16">
        <v>0</v>
      </c>
      <c r="Q16" s="16">
        <v>774000</v>
      </c>
      <c r="R16" s="16">
        <v>0</v>
      </c>
      <c r="S16" s="16">
        <v>913000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35014.15</v>
      </c>
      <c r="AB16" s="16">
        <v>108668.14</v>
      </c>
      <c r="AC16" s="16">
        <v>0</v>
      </c>
      <c r="AD16" s="16">
        <v>35014.15</v>
      </c>
      <c r="AE16" s="16">
        <v>35014.15</v>
      </c>
      <c r="AF16" s="16">
        <v>35014.15</v>
      </c>
      <c r="AG16" s="16">
        <f t="shared" si="0"/>
        <v>804331.86</v>
      </c>
      <c r="AH16" s="17">
        <f t="shared" si="1"/>
        <v>0.11902315443592552</v>
      </c>
      <c r="AI16" s="5">
        <v>-35014.15</v>
      </c>
      <c r="AJ16" s="6"/>
      <c r="AK16" s="5">
        <v>0</v>
      </c>
      <c r="AL16" s="6"/>
    </row>
    <row r="17" spans="1:38" ht="94.5">
      <c r="A17" s="12">
        <v>8</v>
      </c>
      <c r="B17" s="13" t="s">
        <v>44</v>
      </c>
      <c r="C17" s="14" t="s">
        <v>25</v>
      </c>
      <c r="D17" s="13" t="s">
        <v>16</v>
      </c>
      <c r="E17" s="13"/>
      <c r="F17" s="13"/>
      <c r="G17" s="15"/>
      <c r="H17" s="13"/>
      <c r="I17" s="13"/>
      <c r="J17" s="13"/>
      <c r="K17" s="13"/>
      <c r="L17" s="13"/>
      <c r="M17" s="13"/>
      <c r="N17" s="13"/>
      <c r="O17" s="13"/>
      <c r="P17" s="16">
        <v>0</v>
      </c>
      <c r="Q17" s="16">
        <v>357000</v>
      </c>
      <c r="R17" s="16">
        <v>0</v>
      </c>
      <c r="S17" s="16">
        <v>2242000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399189.7</v>
      </c>
      <c r="AB17" s="27">
        <v>2485890.08</v>
      </c>
      <c r="AC17" s="16">
        <v>0</v>
      </c>
      <c r="AD17" s="16">
        <v>399189.7</v>
      </c>
      <c r="AE17" s="16">
        <v>399189.7</v>
      </c>
      <c r="AF17" s="16">
        <v>399189.7</v>
      </c>
      <c r="AG17" s="16">
        <f t="shared" si="0"/>
        <v>-243890.08000000007</v>
      </c>
      <c r="AH17" s="17">
        <f t="shared" si="1"/>
        <v>1.108782372881356</v>
      </c>
      <c r="AI17" s="5">
        <v>-399189.7</v>
      </c>
      <c r="AJ17" s="6"/>
      <c r="AK17" s="5">
        <v>0</v>
      </c>
      <c r="AL17" s="6"/>
    </row>
    <row r="18" spans="1:38" ht="110.25">
      <c r="A18" s="12">
        <v>9</v>
      </c>
      <c r="B18" s="13" t="s">
        <v>45</v>
      </c>
      <c r="C18" s="14" t="s">
        <v>26</v>
      </c>
      <c r="D18" s="13"/>
      <c r="E18" s="13"/>
      <c r="F18" s="13"/>
      <c r="G18" s="15"/>
      <c r="H18" s="13"/>
      <c r="I18" s="13"/>
      <c r="J18" s="13"/>
      <c r="K18" s="13"/>
      <c r="L18" s="13"/>
      <c r="M18" s="13"/>
      <c r="N18" s="13"/>
      <c r="O18" s="13"/>
      <c r="P18" s="16"/>
      <c r="Q18" s="16"/>
      <c r="R18" s="16"/>
      <c r="S18" s="16">
        <v>818000</v>
      </c>
      <c r="T18" s="16"/>
      <c r="U18" s="16"/>
      <c r="V18" s="16"/>
      <c r="W18" s="16"/>
      <c r="X18" s="16"/>
      <c r="Y18" s="16"/>
      <c r="Z18" s="16"/>
      <c r="AA18" s="16"/>
      <c r="AB18" s="16">
        <v>32826.65</v>
      </c>
      <c r="AC18" s="16"/>
      <c r="AD18" s="16"/>
      <c r="AE18" s="16"/>
      <c r="AF18" s="16"/>
      <c r="AG18" s="16">
        <f t="shared" si="0"/>
        <v>785173.35</v>
      </c>
      <c r="AH18" s="17">
        <f t="shared" si="1"/>
        <v>0.04013037897310514</v>
      </c>
      <c r="AI18" s="5"/>
      <c r="AJ18" s="6"/>
      <c r="AK18" s="5"/>
      <c r="AL18" s="6"/>
    </row>
    <row r="19" spans="1:38" ht="83.25" customHeight="1">
      <c r="A19" s="12">
        <v>10</v>
      </c>
      <c r="B19" s="13" t="s">
        <v>46</v>
      </c>
      <c r="C19" s="14" t="s">
        <v>35</v>
      </c>
      <c r="D19" s="13" t="s">
        <v>17</v>
      </c>
      <c r="E19" s="13"/>
      <c r="F19" s="13"/>
      <c r="G19" s="15"/>
      <c r="H19" s="13"/>
      <c r="I19" s="13"/>
      <c r="J19" s="13"/>
      <c r="K19" s="13"/>
      <c r="L19" s="13"/>
      <c r="M19" s="13"/>
      <c r="N19" s="13"/>
      <c r="O19" s="13"/>
      <c r="P19" s="16">
        <v>0</v>
      </c>
      <c r="Q19" s="16">
        <v>729000</v>
      </c>
      <c r="R19" s="16">
        <v>0</v>
      </c>
      <c r="S19" s="16"/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618356.22</v>
      </c>
      <c r="AB19" s="16">
        <v>20790</v>
      </c>
      <c r="AC19" s="16">
        <v>0</v>
      </c>
      <c r="AD19" s="16">
        <v>618356.22</v>
      </c>
      <c r="AE19" s="16">
        <v>618356.22</v>
      </c>
      <c r="AF19" s="16">
        <v>618356.22</v>
      </c>
      <c r="AG19" s="16">
        <f t="shared" si="0"/>
        <v>-20790</v>
      </c>
      <c r="AH19" s="17"/>
      <c r="AI19" s="5">
        <v>-618356.22</v>
      </c>
      <c r="AJ19" s="6"/>
      <c r="AK19" s="5">
        <v>0</v>
      </c>
      <c r="AL19" s="6"/>
    </row>
    <row r="20" spans="1:38" ht="15.75">
      <c r="A20" s="12">
        <v>11</v>
      </c>
      <c r="B20" s="32" t="s">
        <v>20</v>
      </c>
      <c r="C20" s="44"/>
      <c r="D20" s="13"/>
      <c r="E20" s="13"/>
      <c r="F20" s="13"/>
      <c r="G20" s="15"/>
      <c r="H20" s="13"/>
      <c r="I20" s="13"/>
      <c r="J20" s="13"/>
      <c r="K20" s="13"/>
      <c r="L20" s="13"/>
      <c r="M20" s="13"/>
      <c r="N20" s="13"/>
      <c r="O20" s="13"/>
      <c r="P20" s="16"/>
      <c r="Q20" s="16"/>
      <c r="R20" s="16"/>
      <c r="S20" s="16">
        <f>SUM(S10:S19)</f>
        <v>10679000</v>
      </c>
      <c r="T20" s="16"/>
      <c r="U20" s="16"/>
      <c r="V20" s="16"/>
      <c r="W20" s="16"/>
      <c r="X20" s="16"/>
      <c r="Y20" s="16"/>
      <c r="Z20" s="16"/>
      <c r="AA20" s="16"/>
      <c r="AB20" s="16">
        <f>SUM(AB10:AB19)</f>
        <v>4151601.74</v>
      </c>
      <c r="AC20" s="16"/>
      <c r="AD20" s="16"/>
      <c r="AE20" s="16"/>
      <c r="AF20" s="16"/>
      <c r="AG20" s="16">
        <f aca="true" t="shared" si="2" ref="AG20:AG26">S20-AB20</f>
        <v>6527398.26</v>
      </c>
      <c r="AH20" s="17">
        <f aca="true" t="shared" si="3" ref="AH20:AH26">AB20/S20</f>
        <v>0.38876315572619163</v>
      </c>
      <c r="AI20" s="5"/>
      <c r="AJ20" s="6"/>
      <c r="AK20" s="5"/>
      <c r="AL20" s="6"/>
    </row>
    <row r="21" spans="1:38" ht="65.25" customHeight="1">
      <c r="A21" s="12">
        <v>12</v>
      </c>
      <c r="B21" s="28" t="s">
        <v>47</v>
      </c>
      <c r="C21" s="14" t="s">
        <v>34</v>
      </c>
      <c r="D21" s="13"/>
      <c r="E21" s="13"/>
      <c r="F21" s="13"/>
      <c r="G21" s="15"/>
      <c r="H21" s="13"/>
      <c r="I21" s="13"/>
      <c r="J21" s="13"/>
      <c r="K21" s="13"/>
      <c r="L21" s="13"/>
      <c r="M21" s="13"/>
      <c r="N21" s="13"/>
      <c r="O21" s="13"/>
      <c r="P21" s="16"/>
      <c r="Q21" s="16"/>
      <c r="R21" s="16"/>
      <c r="S21" s="16">
        <v>394000</v>
      </c>
      <c r="T21" s="16"/>
      <c r="U21" s="16"/>
      <c r="V21" s="16"/>
      <c r="W21" s="16"/>
      <c r="X21" s="16"/>
      <c r="Y21" s="16"/>
      <c r="Z21" s="16"/>
      <c r="AA21" s="16"/>
      <c r="AB21" s="16">
        <v>98500</v>
      </c>
      <c r="AC21" s="16"/>
      <c r="AD21" s="16"/>
      <c r="AE21" s="16"/>
      <c r="AF21" s="16"/>
      <c r="AG21" s="16">
        <f t="shared" si="2"/>
        <v>295500</v>
      </c>
      <c r="AH21" s="17">
        <f t="shared" si="3"/>
        <v>0.25</v>
      </c>
      <c r="AI21" s="5"/>
      <c r="AJ21" s="6"/>
      <c r="AK21" s="5"/>
      <c r="AL21" s="6"/>
    </row>
    <row r="22" spans="1:38" ht="53.25" customHeight="1">
      <c r="A22" s="12">
        <v>13</v>
      </c>
      <c r="B22" s="13" t="s">
        <v>48</v>
      </c>
      <c r="C22" s="14" t="s">
        <v>29</v>
      </c>
      <c r="D22" s="13"/>
      <c r="E22" s="13"/>
      <c r="F22" s="13"/>
      <c r="G22" s="15"/>
      <c r="H22" s="13"/>
      <c r="I22" s="13"/>
      <c r="J22" s="13"/>
      <c r="K22" s="13"/>
      <c r="L22" s="13"/>
      <c r="M22" s="13"/>
      <c r="N22" s="13"/>
      <c r="O22" s="13"/>
      <c r="P22" s="16"/>
      <c r="Q22" s="16"/>
      <c r="R22" s="16"/>
      <c r="S22" s="16">
        <v>100</v>
      </c>
      <c r="T22" s="16"/>
      <c r="U22" s="16"/>
      <c r="V22" s="16"/>
      <c r="W22" s="16"/>
      <c r="X22" s="16"/>
      <c r="Y22" s="16"/>
      <c r="Z22" s="16"/>
      <c r="AA22" s="16"/>
      <c r="AB22" s="16">
        <v>100</v>
      </c>
      <c r="AC22" s="16"/>
      <c r="AD22" s="16"/>
      <c r="AE22" s="16"/>
      <c r="AF22" s="16"/>
      <c r="AG22" s="16">
        <f t="shared" si="2"/>
        <v>0</v>
      </c>
      <c r="AH22" s="17">
        <f t="shared" si="3"/>
        <v>1</v>
      </c>
      <c r="AI22" s="5"/>
      <c r="AJ22" s="6"/>
      <c r="AK22" s="5"/>
      <c r="AL22" s="6"/>
    </row>
    <row r="23" spans="1:38" ht="96.75" customHeight="1">
      <c r="A23" s="12">
        <v>14</v>
      </c>
      <c r="B23" s="13" t="s">
        <v>49</v>
      </c>
      <c r="C23" s="14" t="s">
        <v>36</v>
      </c>
      <c r="D23" s="13"/>
      <c r="E23" s="13"/>
      <c r="F23" s="13"/>
      <c r="G23" s="15"/>
      <c r="H23" s="13"/>
      <c r="I23" s="13"/>
      <c r="J23" s="13"/>
      <c r="K23" s="13"/>
      <c r="L23" s="13"/>
      <c r="M23" s="13"/>
      <c r="N23" s="13"/>
      <c r="O23" s="13"/>
      <c r="P23" s="16"/>
      <c r="Q23" s="16"/>
      <c r="R23" s="16"/>
      <c r="S23" s="16">
        <v>600000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f t="shared" si="2"/>
        <v>600000</v>
      </c>
      <c r="AH23" s="17">
        <f t="shared" si="3"/>
        <v>0</v>
      </c>
      <c r="AI23" s="5"/>
      <c r="AJ23" s="6"/>
      <c r="AK23" s="5"/>
      <c r="AL23" s="6"/>
    </row>
    <row r="24" spans="1:38" ht="33.75" customHeight="1">
      <c r="A24" s="12">
        <v>15</v>
      </c>
      <c r="B24" s="13" t="s">
        <v>50</v>
      </c>
      <c r="C24" s="14" t="s">
        <v>28</v>
      </c>
      <c r="D24" s="13"/>
      <c r="E24" s="13"/>
      <c r="F24" s="13"/>
      <c r="G24" s="15"/>
      <c r="H24" s="13"/>
      <c r="I24" s="13"/>
      <c r="J24" s="13"/>
      <c r="K24" s="13"/>
      <c r="L24" s="13"/>
      <c r="M24" s="13"/>
      <c r="N24" s="13"/>
      <c r="O24" s="13"/>
      <c r="P24" s="16"/>
      <c r="Q24" s="16"/>
      <c r="R24" s="16"/>
      <c r="S24" s="16">
        <v>62084200</v>
      </c>
      <c r="T24" s="16"/>
      <c r="U24" s="16"/>
      <c r="V24" s="16"/>
      <c r="W24" s="16"/>
      <c r="X24" s="16"/>
      <c r="Y24" s="16"/>
      <c r="Z24" s="16"/>
      <c r="AA24" s="16"/>
      <c r="AB24" s="16">
        <v>14785000</v>
      </c>
      <c r="AC24" s="16"/>
      <c r="AD24" s="16"/>
      <c r="AE24" s="16"/>
      <c r="AF24" s="16"/>
      <c r="AG24" s="16">
        <f t="shared" si="2"/>
        <v>47299200</v>
      </c>
      <c r="AH24" s="17">
        <f t="shared" si="3"/>
        <v>0.23814432657584378</v>
      </c>
      <c r="AI24" s="5"/>
      <c r="AJ24" s="6"/>
      <c r="AK24" s="5"/>
      <c r="AL24" s="6"/>
    </row>
    <row r="25" spans="1:38" ht="31.5">
      <c r="A25" s="12">
        <v>16</v>
      </c>
      <c r="B25" s="13" t="s">
        <v>51</v>
      </c>
      <c r="C25" s="14" t="s">
        <v>30</v>
      </c>
      <c r="D25" s="13" t="s">
        <v>18</v>
      </c>
      <c r="E25" s="13"/>
      <c r="F25" s="13"/>
      <c r="G25" s="15"/>
      <c r="H25" s="13"/>
      <c r="I25" s="13"/>
      <c r="J25" s="13"/>
      <c r="K25" s="13"/>
      <c r="L25" s="13"/>
      <c r="M25" s="13"/>
      <c r="N25" s="13"/>
      <c r="O25" s="13"/>
      <c r="P25" s="16">
        <v>0</v>
      </c>
      <c r="Q25" s="16">
        <v>28873000</v>
      </c>
      <c r="R25" s="16">
        <v>0</v>
      </c>
      <c r="S25" s="16">
        <v>1090800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9118000</v>
      </c>
      <c r="AB25" s="16"/>
      <c r="AC25" s="16">
        <v>0</v>
      </c>
      <c r="AD25" s="16">
        <v>9118000</v>
      </c>
      <c r="AE25" s="16">
        <v>9118000</v>
      </c>
      <c r="AF25" s="16">
        <v>9118000</v>
      </c>
      <c r="AG25" s="16">
        <f t="shared" si="2"/>
        <v>1090800</v>
      </c>
      <c r="AH25" s="17">
        <f t="shared" si="3"/>
        <v>0</v>
      </c>
      <c r="AI25" s="5">
        <v>-9118000</v>
      </c>
      <c r="AJ25" s="6"/>
      <c r="AK25" s="5">
        <v>0</v>
      </c>
      <c r="AL25" s="6"/>
    </row>
    <row r="26" spans="1:38" ht="21" customHeight="1">
      <c r="A26" s="12">
        <v>17</v>
      </c>
      <c r="B26" s="32" t="s">
        <v>19</v>
      </c>
      <c r="C26" s="33"/>
      <c r="D26" s="33"/>
      <c r="E26" s="33"/>
      <c r="F26" s="33"/>
      <c r="G26" s="33"/>
      <c r="H26" s="33"/>
      <c r="I26" s="34"/>
      <c r="J26" s="29"/>
      <c r="K26" s="29"/>
      <c r="L26" s="29"/>
      <c r="M26" s="29"/>
      <c r="N26" s="29"/>
      <c r="O26" s="29"/>
      <c r="P26" s="16">
        <v>0</v>
      </c>
      <c r="Q26" s="16">
        <v>35307000</v>
      </c>
      <c r="R26" s="16">
        <v>0</v>
      </c>
      <c r="S26" s="16">
        <f>SUM(S20:S25)</f>
        <v>74848100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135656.5</v>
      </c>
      <c r="AA26" s="16">
        <v>11753718.15</v>
      </c>
      <c r="AB26" s="16">
        <f>SUM(AB20:AB25)</f>
        <v>19035201.740000002</v>
      </c>
      <c r="AC26" s="16">
        <v>135656.5</v>
      </c>
      <c r="AD26" s="16">
        <v>11753718.15</v>
      </c>
      <c r="AE26" s="16">
        <v>11618061.65</v>
      </c>
      <c r="AF26" s="16">
        <v>11618061.65</v>
      </c>
      <c r="AG26" s="16">
        <f t="shared" si="2"/>
        <v>55812898.26</v>
      </c>
      <c r="AH26" s="17">
        <f t="shared" si="3"/>
        <v>0.2543177681196985</v>
      </c>
      <c r="AI26" s="7">
        <v>-11618061.65</v>
      </c>
      <c r="AJ26" s="8"/>
      <c r="AK26" s="7">
        <v>0</v>
      </c>
      <c r="AL26" s="8"/>
    </row>
    <row r="27" spans="35:38" ht="15.75">
      <c r="AI27" s="9"/>
      <c r="AJ27" s="9"/>
      <c r="AK27" s="9"/>
      <c r="AL27" s="9"/>
    </row>
    <row r="28" spans="2:38" ht="12.7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1"/>
      <c r="AJ28" s="1"/>
      <c r="AK28" s="1"/>
      <c r="AL28" s="1"/>
    </row>
  </sheetData>
  <sheetProtection/>
  <mergeCells count="36">
    <mergeCell ref="B3:AL3"/>
    <mergeCell ref="B28:AH28"/>
    <mergeCell ref="B20:C20"/>
    <mergeCell ref="B1:AL1"/>
    <mergeCell ref="B2:AL2"/>
    <mergeCell ref="B4:AL4"/>
    <mergeCell ref="B5:AJ5"/>
    <mergeCell ref="B7:AL7"/>
    <mergeCell ref="F8:F9"/>
    <mergeCell ref="G8:I8"/>
    <mergeCell ref="A8:A9"/>
    <mergeCell ref="A6:AJ6"/>
    <mergeCell ref="B8:B9"/>
    <mergeCell ref="C8:C9"/>
    <mergeCell ref="D8:D9"/>
    <mergeCell ref="E8:E9"/>
    <mergeCell ref="Q8:Q9"/>
    <mergeCell ref="Y8:Y9"/>
    <mergeCell ref="R8:R9"/>
    <mergeCell ref="S8:S9"/>
    <mergeCell ref="T8:T9"/>
    <mergeCell ref="U8:U9"/>
    <mergeCell ref="J8:L8"/>
    <mergeCell ref="M8:M9"/>
    <mergeCell ref="N8:N9"/>
    <mergeCell ref="O8:O9"/>
    <mergeCell ref="AK8:AL8"/>
    <mergeCell ref="B26:I26"/>
    <mergeCell ref="Z8:AB8"/>
    <mergeCell ref="AC8:AE8"/>
    <mergeCell ref="AG8:AH8"/>
    <mergeCell ref="AI8:AJ8"/>
    <mergeCell ref="V8:V9"/>
    <mergeCell ref="W8:W9"/>
    <mergeCell ref="X8:X9"/>
    <mergeCell ref="P8:P9"/>
  </mergeCells>
  <printOptions/>
  <pageMargins left="0.3937007874015748" right="0.3937007874015748" top="0.7874015748031497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 Lab</cp:lastModifiedBy>
  <cp:lastPrinted>2017-04-13T10:17:19Z</cp:lastPrinted>
  <dcterms:created xsi:type="dcterms:W3CDTF">2010-05-06T05:26:07Z</dcterms:created>
  <dcterms:modified xsi:type="dcterms:W3CDTF">2017-04-18T06:49:29Z</dcterms:modified>
  <cp:category/>
  <cp:version/>
  <cp:contentType/>
  <cp:contentStatus/>
</cp:coreProperties>
</file>